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860"/>
  </bookViews>
  <sheets>
    <sheet name="Лист1" sheetId="1" r:id="rId1"/>
  </sheets>
  <definedNames>
    <definedName name="_xlnm.Print_Titles" localSheetId="0">Лист1!$A:$C</definedName>
  </definedNames>
  <calcPr calcId="145621"/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<sst xmlns="http://schemas.openxmlformats.org/spreadsheetml/2006/main" count="38" uniqueCount="38">
  <si>
    <t>Аналіз виконання плану по доходах</t>
  </si>
  <si>
    <t>На 29.03.2019</t>
  </si>
  <si>
    <t>ККД</t>
  </si>
  <si>
    <t>Доходи</t>
  </si>
  <si>
    <t>отг м. Сторожинець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</si>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</sst>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view="pageBreakPreview" topLeftCell="A8" zoomScale="110" zoomScaleNormal="100" zoomScaleSheetLayoutView="110" workbookViewId="0">
      <selection activeCell="H8" sqref="H8"/>
    </sheetView>
  </sheetViews>
  <sheetFormatPr defaultRowHeight="12.75" x14ac:dyDescent="0.2"/>
  <cols>
    <col min="1" max="1" width="0.140625" customWidth="1"/>
    <col min="3" max="3" width="46.140625" style="5" customWidth="1"/>
    <col min="4" max="4" width="8" bestFit="1" customWidth="1"/>
    <col min="5" max="5" width="11" bestFit="1" customWidth="1"/>
    <col min="6" max="6" width="12" bestFit="1" customWidth="1"/>
    <col min="7" max="7" width="11" bestFit="1" customWidth="1"/>
    <col min="8" max="8" width="9.140625" style="19"/>
  </cols>
  <sheetData>
    <row r="2" spans="1:8" x14ac:dyDescent="0.2">
      <c r="A2" s="1"/>
      <c r="B2" s="1"/>
      <c r="C2" s="6"/>
      <c r="D2" s="1"/>
      <c r="E2" s="1"/>
      <c r="F2" s="1"/>
      <c r="G2" s="1"/>
      <c r="H2" s="20"/>
    </row>
    <row r="3" spans="1:8" ht="23.25" x14ac:dyDescent="0.35">
      <c r="A3" s="2" t="s">
        <v>0</v>
      </c>
      <c r="B3" s="3"/>
      <c r="C3" s="3"/>
      <c r="D3" s="3"/>
      <c r="E3" s="3"/>
      <c r="F3" s="3"/>
      <c r="G3" s="3"/>
      <c r="H3" s="3"/>
    </row>
    <row r="4" spans="1:8" x14ac:dyDescent="0.2">
      <c r="A4" s="1"/>
      <c r="B4" s="1"/>
      <c r="C4" s="6"/>
      <c r="D4" s="1"/>
      <c r="E4" s="1"/>
      <c r="F4" s="1"/>
      <c r="G4" s="1"/>
      <c r="H4" s="20"/>
    </row>
    <row r="5" spans="1:8" ht="18.75" x14ac:dyDescent="0.3">
      <c r="A5" s="4" t="s">
        <v>1</v>
      </c>
      <c r="B5" s="3"/>
      <c r="C5" s="3"/>
      <c r="D5" s="3"/>
      <c r="E5" s="3"/>
      <c r="F5" s="3"/>
      <c r="G5" s="3"/>
      <c r="H5" s="3"/>
    </row>
    <row r="7" spans="1:8" s="7" customFormat="1" x14ac:dyDescent="0.2">
      <c r="A7" s="9"/>
      <c r="B7" s="10" t="s">
        <v>2</v>
      </c>
      <c r="C7" s="16" t="s">
        <v>3</v>
      </c>
      <c r="D7" s="10" t="s">
        <v>4</v>
      </c>
      <c r="E7" s="9"/>
      <c r="F7" s="9"/>
      <c r="G7" s="9"/>
      <c r="H7" s="9"/>
    </row>
    <row r="8" spans="1:8" s="8" customFormat="1" ht="46.5" customHeight="1" x14ac:dyDescent="0.2">
      <c r="A8" s="9"/>
      <c r="B8" s="9"/>
      <c r="C8" s="17"/>
      <c r="D8" s="11" t="s">
        <v>5</v>
      </c>
      <c r="E8" s="11" t="s">
        <v>6</v>
      </c>
      <c r="F8" s="11" t="s">
        <v>7</v>
      </c>
      <c r="G8" s="11" t="s">
        <v>8</v>
      </c>
      <c r="H8" s="21" t="s">
        <v>9</v>
      </c>
    </row>
    <row r="9" spans="1:8" x14ac:dyDescent="0.2">
      <c r="A9" s="12"/>
      <c r="B9" s="12">
        <v>10000000</v>
      </c>
      <c r="C9" s="18" t="s">
        <v>10</v>
      </c>
      <c r="D9" s="12">
        <v>35000</v>
      </c>
      <c r="E9" s="12">
        <v>35000</v>
      </c>
      <c r="F9" s="12">
        <v>6400</v>
      </c>
      <c r="G9" s="12">
        <v>7806.68</v>
      </c>
      <c r="H9" s="22">
        <f>IF(F9=0,0,G9/F9*100)</f>
        <v>121.979375</v>
      </c>
    </row>
    <row r="10" spans="1:8" x14ac:dyDescent="0.2">
      <c r="A10" s="12"/>
      <c r="B10" s="12">
        <v>19000000</v>
      </c>
      <c r="C10" s="18" t="s">
        <v>11</v>
      </c>
      <c r="D10" s="12">
        <v>35000</v>
      </c>
      <c r="E10" s="12">
        <v>35000</v>
      </c>
      <c r="F10" s="12">
        <v>6400</v>
      </c>
      <c r="G10" s="12">
        <v>7806.68</v>
      </c>
      <c r="H10" s="22">
        <f>IF(F10=0,0,G10/F10*100)</f>
        <v>121.979375</v>
      </c>
    </row>
    <row r="11" spans="1:8" x14ac:dyDescent="0.2">
      <c r="A11" s="12"/>
      <c r="B11" s="12">
        <v>19010000</v>
      </c>
      <c r="C11" s="18" t="s">
        <v>12</v>
      </c>
      <c r="D11" s="12">
        <v>35000</v>
      </c>
      <c r="E11" s="12">
        <v>35000</v>
      </c>
      <c r="F11" s="12">
        <v>6400</v>
      </c>
      <c r="G11" s="12">
        <v>7806.68</v>
      </c>
      <c r="H11" s="22">
        <f>IF(F11=0,0,G11/F11*100)</f>
        <v>121.979375</v>
      </c>
    </row>
    <row r="12" spans="1:8" ht="51" x14ac:dyDescent="0.2">
      <c r="A12" s="12"/>
      <c r="B12" s="12">
        <v>19010100</v>
      </c>
      <c r="C12" s="18" t="s">
        <v>13</v>
      </c>
      <c r="D12" s="12">
        <v>19800</v>
      </c>
      <c r="E12" s="12">
        <v>19800</v>
      </c>
      <c r="F12" s="12">
        <v>4100</v>
      </c>
      <c r="G12" s="12">
        <v>4850.34</v>
      </c>
      <c r="H12" s="22">
        <f>IF(F12=0,0,G12/F12*100)</f>
        <v>118.30097560975609</v>
      </c>
    </row>
    <row r="13" spans="1:8" ht="25.5" x14ac:dyDescent="0.2">
      <c r="A13" s="12"/>
      <c r="B13" s="12">
        <v>19010200</v>
      </c>
      <c r="C13" s="18" t="s">
        <v>14</v>
      </c>
      <c r="D13" s="12">
        <v>3500</v>
      </c>
      <c r="E13" s="12">
        <v>3500</v>
      </c>
      <c r="F13" s="12">
        <v>600</v>
      </c>
      <c r="G13" s="12">
        <v>837.37</v>
      </c>
      <c r="H13" s="22">
        <f>IF(F13=0,0,G13/F13*100)</f>
        <v>139.56166666666667</v>
      </c>
    </row>
    <row r="14" spans="1:8" ht="51" x14ac:dyDescent="0.2">
      <c r="A14" s="12"/>
      <c r="B14" s="12">
        <v>19010300</v>
      </c>
      <c r="C14" s="18" t="s">
        <v>15</v>
      </c>
      <c r="D14" s="12">
        <v>11700</v>
      </c>
      <c r="E14" s="12">
        <v>11700</v>
      </c>
      <c r="F14" s="12">
        <v>1700</v>
      </c>
      <c r="G14" s="12">
        <v>2118.9699999999998</v>
      </c>
      <c r="H14" s="22">
        <f>IF(F14=0,0,G14/F14*100)</f>
        <v>124.64529411764704</v>
      </c>
    </row>
    <row r="15" spans="1:8" x14ac:dyDescent="0.2">
      <c r="A15" s="12"/>
      <c r="B15" s="12">
        <v>20000000</v>
      </c>
      <c r="C15" s="18" t="s">
        <v>16</v>
      </c>
      <c r="D15" s="12">
        <v>4686400</v>
      </c>
      <c r="E15" s="12">
        <v>5639616.2299999995</v>
      </c>
      <c r="F15" s="12">
        <v>1390354.0574999999</v>
      </c>
      <c r="G15" s="12">
        <v>1550316.34</v>
      </c>
      <c r="H15" s="22">
        <f>IF(F15=0,0,G15/F15*100)</f>
        <v>111.50514731388846</v>
      </c>
    </row>
    <row r="16" spans="1:8" x14ac:dyDescent="0.2">
      <c r="A16" s="12"/>
      <c r="B16" s="12">
        <v>24000000</v>
      </c>
      <c r="C16" s="18" t="s">
        <v>17</v>
      </c>
      <c r="D16" s="12">
        <v>80000</v>
      </c>
      <c r="E16" s="12">
        <v>150200</v>
      </c>
      <c r="F16" s="12">
        <v>18000</v>
      </c>
      <c r="G16" s="12">
        <v>59764.39</v>
      </c>
      <c r="H16" s="22">
        <f>IF(F16=0,0,G16/F16*100)</f>
        <v>332.02438888888889</v>
      </c>
    </row>
    <row r="17" spans="1:8" x14ac:dyDescent="0.2">
      <c r="A17" s="12"/>
      <c r="B17" s="12">
        <v>24060000</v>
      </c>
      <c r="C17" s="18" t="s">
        <v>18</v>
      </c>
      <c r="D17" s="12">
        <v>80000</v>
      </c>
      <c r="E17" s="12">
        <v>80000</v>
      </c>
      <c r="F17" s="12">
        <v>18000</v>
      </c>
      <c r="G17" s="12">
        <v>34453.589999999997</v>
      </c>
      <c r="H17" s="22">
        <f>IF(F17=0,0,G17/F17*100)</f>
        <v>191.40883333333332</v>
      </c>
    </row>
    <row r="18" spans="1:8" ht="51" x14ac:dyDescent="0.2">
      <c r="A18" s="12"/>
      <c r="B18" s="12">
        <v>24062100</v>
      </c>
      <c r="C18" s="18" t="s">
        <v>19</v>
      </c>
      <c r="D18" s="12">
        <v>80000</v>
      </c>
      <c r="E18" s="12">
        <v>80000</v>
      </c>
      <c r="F18" s="12">
        <v>18000</v>
      </c>
      <c r="G18" s="12">
        <v>34453.589999999997</v>
      </c>
      <c r="H18" s="22">
        <f>IF(F18=0,0,G18/F18*100)</f>
        <v>191.40883333333332</v>
      </c>
    </row>
    <row r="19" spans="1:8" ht="25.5" x14ac:dyDescent="0.2">
      <c r="A19" s="12"/>
      <c r="B19" s="12">
        <v>24170000</v>
      </c>
      <c r="C19" s="18" t="s">
        <v>20</v>
      </c>
      <c r="D19" s="12">
        <v>0</v>
      </c>
      <c r="E19" s="12">
        <v>70200</v>
      </c>
      <c r="F19" s="12">
        <v>0</v>
      </c>
      <c r="G19" s="12">
        <v>25310.799999999999</v>
      </c>
      <c r="H19" s="22">
        <f>IF(F19=0,0,G19/F19*100)</f>
        <v>0</v>
      </c>
    </row>
    <row r="20" spans="1:8" x14ac:dyDescent="0.2">
      <c r="A20" s="12"/>
      <c r="B20" s="12">
        <v>25000000</v>
      </c>
      <c r="C20" s="18" t="s">
        <v>21</v>
      </c>
      <c r="D20" s="12">
        <v>4606400</v>
      </c>
      <c r="E20" s="12">
        <v>5489416.2299999995</v>
      </c>
      <c r="F20" s="12">
        <v>1372354.0574999999</v>
      </c>
      <c r="G20" s="12">
        <v>1490551.9500000002</v>
      </c>
      <c r="H20" s="22">
        <f>IF(F20=0,0,G20/F20*100)</f>
        <v>108.61278413205699</v>
      </c>
    </row>
    <row r="21" spans="1:8" ht="25.5" x14ac:dyDescent="0.2">
      <c r="A21" s="12"/>
      <c r="B21" s="12">
        <v>25010000</v>
      </c>
      <c r="C21" s="18" t="s">
        <v>22</v>
      </c>
      <c r="D21" s="12">
        <v>4606400</v>
      </c>
      <c r="E21" s="12">
        <v>4682259.82</v>
      </c>
      <c r="F21" s="12">
        <v>1170564.9550000001</v>
      </c>
      <c r="G21" s="12">
        <v>1066822.3500000001</v>
      </c>
      <c r="H21" s="22">
        <f>IF(F21=0,0,G21/F21*100)</f>
        <v>91.137390150211701</v>
      </c>
    </row>
    <row r="22" spans="1:8" ht="25.5" x14ac:dyDescent="0.2">
      <c r="A22" s="12"/>
      <c r="B22" s="12">
        <v>25010100</v>
      </c>
      <c r="C22" s="18" t="s">
        <v>23</v>
      </c>
      <c r="D22" s="12">
        <v>4606400</v>
      </c>
      <c r="E22" s="12">
        <v>4606400</v>
      </c>
      <c r="F22" s="12">
        <v>1151600</v>
      </c>
      <c r="G22" s="12">
        <v>982211.89</v>
      </c>
      <c r="H22" s="22">
        <f>IF(F22=0,0,G22/F22*100)</f>
        <v>85.29106373740882</v>
      </c>
    </row>
    <row r="23" spans="1:8" ht="25.5" x14ac:dyDescent="0.2">
      <c r="A23" s="12"/>
      <c r="B23" s="12">
        <v>25010200</v>
      </c>
      <c r="C23" s="18" t="s">
        <v>24</v>
      </c>
      <c r="D23" s="12">
        <v>0</v>
      </c>
      <c r="E23" s="12">
        <v>68168.73000000001</v>
      </c>
      <c r="F23" s="12">
        <v>17042.182500000003</v>
      </c>
      <c r="G23" s="12">
        <v>68168.73</v>
      </c>
      <c r="H23" s="22">
        <f>IF(F23=0,0,G23/F23*100)</f>
        <v>399.99999999999989</v>
      </c>
    </row>
    <row r="24" spans="1:8" x14ac:dyDescent="0.2">
      <c r="A24" s="12"/>
      <c r="B24" s="12">
        <v>25010300</v>
      </c>
      <c r="C24" s="18" t="s">
        <v>25</v>
      </c>
      <c r="D24" s="12">
        <v>0</v>
      </c>
      <c r="E24" s="12">
        <v>0</v>
      </c>
      <c r="F24" s="12">
        <v>0</v>
      </c>
      <c r="G24" s="12">
        <v>7864.64</v>
      </c>
      <c r="H24" s="22">
        <f>IF(F24=0,0,G24/F24*100)</f>
        <v>0</v>
      </c>
    </row>
    <row r="25" spans="1:8" ht="38.25" x14ac:dyDescent="0.2">
      <c r="A25" s="12"/>
      <c r="B25" s="12">
        <v>25010400</v>
      </c>
      <c r="C25" s="18" t="s">
        <v>26</v>
      </c>
      <c r="D25" s="12">
        <v>0</v>
      </c>
      <c r="E25" s="12">
        <v>7691.09</v>
      </c>
      <c r="F25" s="12">
        <v>1922.7725</v>
      </c>
      <c r="G25" s="12">
        <v>8577.09</v>
      </c>
      <c r="H25" s="22">
        <f>IF(F25=0,0,G25/F25*100)</f>
        <v>446.07929435229596</v>
      </c>
    </row>
    <row r="26" spans="1:8" ht="25.5" x14ac:dyDescent="0.2">
      <c r="A26" s="12"/>
      <c r="B26" s="12">
        <v>25020000</v>
      </c>
      <c r="C26" s="18" t="s">
        <v>27</v>
      </c>
      <c r="D26" s="12">
        <v>0</v>
      </c>
      <c r="E26" s="12">
        <v>807156.40999999992</v>
      </c>
      <c r="F26" s="12">
        <v>201789.10249999998</v>
      </c>
      <c r="G26" s="12">
        <v>423729.6</v>
      </c>
      <c r="H26" s="22">
        <f>IF(F26=0,0,G26/F26*100)</f>
        <v>209.98636435285204</v>
      </c>
    </row>
    <row r="27" spans="1:8" x14ac:dyDescent="0.2">
      <c r="A27" s="12"/>
      <c r="B27" s="12">
        <v>25020100</v>
      </c>
      <c r="C27" s="18" t="s">
        <v>28</v>
      </c>
      <c r="D27" s="12">
        <v>0</v>
      </c>
      <c r="E27" s="12">
        <v>652676.05999999994</v>
      </c>
      <c r="F27" s="12">
        <v>163169.01499999998</v>
      </c>
      <c r="G27" s="12">
        <v>389307.05</v>
      </c>
      <c r="H27" s="22">
        <f>IF(F27=0,0,G27/F27*100)</f>
        <v>238.59128523880591</v>
      </c>
    </row>
    <row r="28" spans="1:8" ht="76.5" x14ac:dyDescent="0.2">
      <c r="A28" s="12"/>
      <c r="B28" s="12">
        <v>25020200</v>
      </c>
      <c r="C28" s="18" t="s">
        <v>29</v>
      </c>
      <c r="D28" s="12">
        <v>0</v>
      </c>
      <c r="E28" s="12">
        <v>154480.34999999998</v>
      </c>
      <c r="F28" s="12">
        <v>38620.087499999994</v>
      </c>
      <c r="G28" s="12">
        <v>34422.550000000003</v>
      </c>
      <c r="H28" s="22">
        <f>IF(F28=0,0,G28/F28*100)</f>
        <v>89.131206655085933</v>
      </c>
    </row>
    <row r="29" spans="1:8" x14ac:dyDescent="0.2">
      <c r="A29" s="12"/>
      <c r="B29" s="12">
        <v>30000000</v>
      </c>
      <c r="C29" s="18" t="s">
        <v>30</v>
      </c>
      <c r="D29" s="12">
        <v>750000</v>
      </c>
      <c r="E29" s="12">
        <v>992800</v>
      </c>
      <c r="F29" s="12">
        <v>281200</v>
      </c>
      <c r="G29" s="12">
        <v>360822</v>
      </c>
      <c r="H29" s="22">
        <f>IF(F29=0,0,G29/F29*100)</f>
        <v>128.31507823613086</v>
      </c>
    </row>
    <row r="30" spans="1:8" x14ac:dyDescent="0.2">
      <c r="A30" s="12"/>
      <c r="B30" s="12">
        <v>33000000</v>
      </c>
      <c r="C30" s="18" t="s">
        <v>31</v>
      </c>
      <c r="D30" s="12">
        <v>750000</v>
      </c>
      <c r="E30" s="12">
        <v>992800</v>
      </c>
      <c r="F30" s="12">
        <v>281200</v>
      </c>
      <c r="G30" s="12">
        <v>360822</v>
      </c>
      <c r="H30" s="22">
        <f>IF(F30=0,0,G30/F30*100)</f>
        <v>128.31507823613086</v>
      </c>
    </row>
    <row r="31" spans="1:8" x14ac:dyDescent="0.2">
      <c r="A31" s="12"/>
      <c r="B31" s="12">
        <v>33010000</v>
      </c>
      <c r="C31" s="18" t="s">
        <v>32</v>
      </c>
      <c r="D31" s="12">
        <v>750000</v>
      </c>
      <c r="E31" s="12">
        <v>992800</v>
      </c>
      <c r="F31" s="12">
        <v>281200</v>
      </c>
      <c r="G31" s="12">
        <v>360822</v>
      </c>
      <c r="H31" s="22">
        <f>IF(F31=0,0,G31/F31*100)</f>
        <v>128.31507823613086</v>
      </c>
    </row>
    <row r="32" spans="1:8" ht="63.75" x14ac:dyDescent="0.2">
      <c r="A32" s="12"/>
      <c r="B32" s="12">
        <v>33010100</v>
      </c>
      <c r="C32" s="18" t="s">
        <v>33</v>
      </c>
      <c r="D32" s="12">
        <v>750000</v>
      </c>
      <c r="E32" s="12">
        <v>992800</v>
      </c>
      <c r="F32" s="12">
        <v>281200</v>
      </c>
      <c r="G32" s="12">
        <v>360822</v>
      </c>
      <c r="H32" s="22">
        <f>IF(F32=0,0,G32/F32*100)</f>
        <v>128.31507823613086</v>
      </c>
    </row>
    <row r="33" spans="1:8" x14ac:dyDescent="0.2">
      <c r="A33" s="12"/>
      <c r="B33" s="12">
        <v>50000000</v>
      </c>
      <c r="C33" s="18" t="s">
        <v>34</v>
      </c>
      <c r="D33" s="12">
        <v>7000</v>
      </c>
      <c r="E33" s="12">
        <v>9500</v>
      </c>
      <c r="F33" s="12">
        <v>0</v>
      </c>
      <c r="G33" s="12">
        <v>0</v>
      </c>
      <c r="H33" s="22">
        <f>IF(F33=0,0,G33/F33*100)</f>
        <v>0</v>
      </c>
    </row>
    <row r="34" spans="1:8" ht="51" x14ac:dyDescent="0.2">
      <c r="A34" s="12"/>
      <c r="B34" s="12">
        <v>50110000</v>
      </c>
      <c r="C34" s="18" t="s">
        <v>35</v>
      </c>
      <c r="D34" s="12">
        <v>7000</v>
      </c>
      <c r="E34" s="12">
        <v>9500</v>
      </c>
      <c r="F34" s="12">
        <v>0</v>
      </c>
      <c r="G34" s="12">
        <v>0</v>
      </c>
      <c r="H34" s="22">
        <f>IF(F34=0,0,G34/F34*100)</f>
        <v>0</v>
      </c>
    </row>
    <row r="35" spans="1:8" x14ac:dyDescent="0.2">
      <c r="A35" s="14" t="s">
        <v>36</v>
      </c>
      <c r="B35" s="15"/>
      <c r="C35" s="15"/>
      <c r="D35" s="13">
        <v>5478400</v>
      </c>
      <c r="E35" s="13">
        <v>6676916.2299999995</v>
      </c>
      <c r="F35" s="13">
        <v>1677954.0574999999</v>
      </c>
      <c r="G35" s="13">
        <v>1918945.02</v>
      </c>
      <c r="H35" s="23">
        <f>IF(F35=0,0,G35/F35*100)</f>
        <v>114.36219075384311</v>
      </c>
    </row>
    <row r="36" spans="1:8" x14ac:dyDescent="0.2">
      <c r="A36" s="14" t="s">
        <v>37</v>
      </c>
      <c r="B36" s="15"/>
      <c r="C36" s="15"/>
      <c r="D36" s="13">
        <v>5478400</v>
      </c>
      <c r="E36" s="13">
        <v>6676916.2299999995</v>
      </c>
      <c r="F36" s="13">
        <v>1677954.0574999999</v>
      </c>
      <c r="G36" s="13">
        <v>1918945.02</v>
      </c>
      <c r="H36" s="23">
        <f>IF(F36=0,0,G36/F36*100)</f>
        <v>114.36219075384311</v>
      </c>
    </row>
  </sheetData>
  <mergeCells count="8">
    <mergeCell ref="A35:C35"/>
    <mergeCell ref="A36:C36"/>
    <mergeCell ref="A3:H3"/>
    <mergeCell ref="A5:H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scale="6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2019-07-30T06:02:01Z</dcterms:created>
  <dcterms:modified xsi:type="dcterms:W3CDTF">2019-07-30T06:04:14Z</dcterms:modified>
</cp:coreProperties>
</file>