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45" i="1" l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<sst xmlns="http://schemas.openxmlformats.org/spreadsheetml/2006/main" count="94" uniqueCount="94">
  <si>
    <t xml:space="preserve">Аналіз фінансування установ на 27.06.2019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</si>
  <si>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</si>
  <si>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</si>
  <si>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</si>
  <si>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</si>
  <si>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</si>
  <si>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</si>
  <si>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</si>
  <si>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</si>
  <si>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</si>
  <si>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</si>
  <si>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</si>
  <si>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</si>
  <si>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</si>
  <si>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</si>
  <si>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</si>
  <si>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</si>
  <si>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</si>
  <si>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отг м. Сторожинець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</si>
  <si>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</si>
  <si>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</si>
  <si>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</si>
  <si>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</si>
  <si>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</si>
  <si>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</si>
  <si>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</si>
  <si>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</si>
  <si>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</si>
  <si>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</si>
  <si>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</si>
  <si>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</si>
  <si>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</si>
  <si>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</si>
  <si>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1170</t>
  </si>
  <si>
    <t>Забезпечення діяльності інклюзивно-ресурсних центрів</t>
  </si>
  <si>
    <t>3112</t>
  </si>
  <si>
    <t>Заходи державної політики з питань дітей та їх соціального захисту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</si>
  <si>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</si>
  <si>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</si>
  <si>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</si>
  <si>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</si>
  <si>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</si>
  <si>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</si>
  <si>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</si>
  <si>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</si>
  <si>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</si>
  <si>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</si>
  <si>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</si>
  <si>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</si>
  <si>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</si>
  <si>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</si>
  <si>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6011</t>
  </si>
  <si>
    <t>Експлуатація та технічне обслуговування житлового фонду</t>
  </si>
  <si>
    <t>6014</t>
  </si>
  <si>
    <t>Забезпечення збору та вивезення сміття і відходів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</si>
  <si>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</si>
  <si>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</si>
  <si>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</si>
  <si>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</si>
  <si>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</si>
  <si>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</si>
  <si>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7110</t>
  </si>
  <si>
    <t>Реалізація програм в галузі сільського господарства</t>
  </si>
  <si>
    <t>7130</t>
  </si>
  <si>
    <t>Здійснення заходів із землеустрою</t>
  </si>
  <si>
    <t>7350</t>
  </si>
  <si>
    <t>Розроблення схем планування та забудови територій (містобудівної документації)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</si>
  <si>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</si>
  <si>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</si>
  <si>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7650</t>
  </si>
  <si>
    <t>Проведення експертної грошової оцінки земельної ділянки чи права на неї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</si>
  <si>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</si>
  <si>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</si>
  <si>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</si>
  <si>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</si>
  <si>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8130</t>
  </si>
  <si>
    <t>Забезпечення діяльності місцевої пожежної охорони</t>
  </si>
  <si>
    <t>8410</t>
  </si>
  <si>
    <t>Фінансова підтримка засобів масової інформації</t>
  </si>
  <si>
    <t>8700</t>
  </si>
  <si>
    <t>Резервний фонд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</si>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</sst>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1" xfId="0" quotePrefix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0" xfId="0" applyFill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tabSelected="1" workbookViewId="0"/>
  </sheetViews>
  <sheetFormatPr defaultRowHeight="12.75" x14ac:dyDescent="0.2"/>
  <cols>
    <col min="2" max="2" width="46.85546875" customWidth="1"/>
    <col min="3" max="3" width="0.28515625" customWidth="1"/>
    <col min="4" max="4" width="12.7109375" customWidth="1"/>
    <col min="5" max="5" width="15" customWidth="1"/>
    <col min="6" max="6" width="12.42578125" hidden="1" customWidth="1"/>
    <col min="7" max="7" width="9.28515625" hidden="1" customWidth="1"/>
    <col min="8" max="8" width="14.28515625" customWidth="1"/>
    <col min="9" max="9" width="0.42578125" hidden="1" customWidth="1"/>
    <col min="10" max="10" width="9.42578125" hidden="1" customWidth="1"/>
    <col min="11" max="11" width="11.42578125" hidden="1" customWidth="1"/>
    <col min="12" max="12" width="12.42578125" hidden="1" customWidth="1"/>
    <col min="13" max="13" width="9.28515625" hidden="1" customWidth="1"/>
    <col min="14" max="14" width="12.42578125" hidden="1" customWidth="1"/>
    <col min="15" max="15" width="11.42578125" hidden="1" customWidth="1"/>
    <col min="16" max="16" width="9.28515625" bestFit="1" customWidth="1"/>
  </cols>
  <sheetData>
    <row r="2" spans="1:16" x14ac:dyDescent="0.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6" x14ac:dyDescent="0.2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5" spans="1:16" ht="144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</row>
    <row r="6" spans="1:16" x14ac:dyDescent="0.2">
      <c r="A6" s="1">
        <v>1</v>
      </c>
      <c r="B6" s="1">
        <v>2</v>
      </c>
      <c r="C6" s="1">
        <v>3</v>
      </c>
      <c r="D6" s="1">
        <v>3</v>
      </c>
      <c r="E6" s="1">
        <v>4</v>
      </c>
      <c r="F6" s="1">
        <v>6</v>
      </c>
      <c r="G6" s="1">
        <v>7</v>
      </c>
      <c r="H6" s="1">
        <v>5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6</v>
      </c>
    </row>
    <row r="7" spans="1:16" x14ac:dyDescent="0.2">
      <c r="A7" s="2">
        <v>24513000000</v>
      </c>
      <c r="B7" s="2" t="s">
        <v>18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7" customFormat="1" x14ac:dyDescent="0.2">
      <c r="A8" s="4" t="s">
        <v>19</v>
      </c>
      <c r="B8" s="5" t="s">
        <v>20</v>
      </c>
      <c r="C8" s="6">
        <v>21228600</v>
      </c>
      <c r="D8" s="6">
        <v>21395649</v>
      </c>
      <c r="E8" s="6">
        <v>10893146</v>
      </c>
      <c r="F8" s="6">
        <v>10221218.01</v>
      </c>
      <c r="G8" s="6">
        <v>0</v>
      </c>
      <c r="H8" s="6">
        <v>10221218.01</v>
      </c>
      <c r="I8" s="6">
        <v>0</v>
      </c>
      <c r="J8" s="6">
        <v>30690</v>
      </c>
      <c r="K8" s="6">
        <f t="shared" ref="K8:K45" si="0">E8-F8</f>
        <v>671927.99000000022</v>
      </c>
      <c r="L8" s="6">
        <f t="shared" ref="L8:L45" si="1">D8-F8</f>
        <v>11174430.99</v>
      </c>
      <c r="M8" s="6">
        <f t="shared" ref="M8:M45" si="2">IF(E8=0,0,(F8/E8)*100)</f>
        <v>93.831644320199132</v>
      </c>
      <c r="N8" s="6">
        <f t="shared" ref="N8:N45" si="3">D8-H8</f>
        <v>11174430.99</v>
      </c>
      <c r="O8" s="6">
        <f t="shared" ref="O8:O45" si="4">E8-H8</f>
        <v>671927.99000000022</v>
      </c>
      <c r="P8" s="6">
        <f t="shared" ref="P8:P45" si="5">IF(E8=0,0,(H8/E8)*100)</f>
        <v>93.831644320199132</v>
      </c>
    </row>
    <row r="9" spans="1:16" s="7" customFormat="1" x14ac:dyDescent="0.2">
      <c r="A9" s="4" t="s">
        <v>21</v>
      </c>
      <c r="B9" s="5" t="s">
        <v>22</v>
      </c>
      <c r="C9" s="6">
        <v>1669900</v>
      </c>
      <c r="D9" s="6">
        <v>1680900</v>
      </c>
      <c r="E9" s="6">
        <v>885740</v>
      </c>
      <c r="F9" s="6">
        <v>816244.3</v>
      </c>
      <c r="G9" s="6">
        <v>0</v>
      </c>
      <c r="H9" s="6">
        <v>816244.3</v>
      </c>
      <c r="I9" s="6">
        <v>0</v>
      </c>
      <c r="J9" s="6">
        <v>0</v>
      </c>
      <c r="K9" s="6">
        <f t="shared" si="0"/>
        <v>69495.699999999953</v>
      </c>
      <c r="L9" s="6">
        <f t="shared" si="1"/>
        <v>864655.7</v>
      </c>
      <c r="M9" s="6">
        <f t="shared" si="2"/>
        <v>92.153939079188035</v>
      </c>
      <c r="N9" s="6">
        <f t="shared" si="3"/>
        <v>864655.7</v>
      </c>
      <c r="O9" s="6">
        <f t="shared" si="4"/>
        <v>69495.699999999953</v>
      </c>
      <c r="P9" s="6">
        <f t="shared" si="5"/>
        <v>92.153939079188035</v>
      </c>
    </row>
    <row r="10" spans="1:16" s="7" customFormat="1" x14ac:dyDescent="0.2">
      <c r="A10" s="4" t="s">
        <v>23</v>
      </c>
      <c r="B10" s="5" t="s">
        <v>24</v>
      </c>
      <c r="C10" s="6">
        <v>32360200</v>
      </c>
      <c r="D10" s="6">
        <v>32792701</v>
      </c>
      <c r="E10" s="6">
        <v>16951348</v>
      </c>
      <c r="F10" s="6">
        <v>15423124.220000001</v>
      </c>
      <c r="G10" s="6">
        <v>0</v>
      </c>
      <c r="H10" s="6">
        <v>15423124.220000001</v>
      </c>
      <c r="I10" s="6">
        <v>0</v>
      </c>
      <c r="J10" s="6">
        <v>344709.23</v>
      </c>
      <c r="K10" s="6">
        <f t="shared" si="0"/>
        <v>1528223.7799999993</v>
      </c>
      <c r="L10" s="6">
        <f t="shared" si="1"/>
        <v>17369576.780000001</v>
      </c>
      <c r="M10" s="6">
        <f t="shared" si="2"/>
        <v>90.984647474643324</v>
      </c>
      <c r="N10" s="6">
        <f t="shared" si="3"/>
        <v>17369576.780000001</v>
      </c>
      <c r="O10" s="6">
        <f t="shared" si="4"/>
        <v>1528223.7799999993</v>
      </c>
      <c r="P10" s="6">
        <f t="shared" si="5"/>
        <v>90.984647474643324</v>
      </c>
    </row>
    <row r="11" spans="1:16" s="7" customFormat="1" x14ac:dyDescent="0.2">
      <c r="A11" s="4" t="s">
        <v>25</v>
      </c>
      <c r="B11" s="5" t="s">
        <v>26</v>
      </c>
      <c r="C11" s="6">
        <v>127722900</v>
      </c>
      <c r="D11" s="6">
        <v>129879488.78</v>
      </c>
      <c r="E11" s="6">
        <v>78491665.780000001</v>
      </c>
      <c r="F11" s="6">
        <v>73397492.469999999</v>
      </c>
      <c r="G11" s="6">
        <v>0</v>
      </c>
      <c r="H11" s="6">
        <v>73397492.469999999</v>
      </c>
      <c r="I11" s="6">
        <v>0</v>
      </c>
      <c r="J11" s="6">
        <v>184565.46</v>
      </c>
      <c r="K11" s="6">
        <f t="shared" si="0"/>
        <v>5094173.3100000024</v>
      </c>
      <c r="L11" s="6">
        <f t="shared" si="1"/>
        <v>56481996.310000002</v>
      </c>
      <c r="M11" s="6">
        <f t="shared" si="2"/>
        <v>93.509918206758186</v>
      </c>
      <c r="N11" s="6">
        <f t="shared" si="3"/>
        <v>56481996.310000002</v>
      </c>
      <c r="O11" s="6">
        <f t="shared" si="4"/>
        <v>5094173.3100000024</v>
      </c>
      <c r="P11" s="6">
        <f t="shared" si="5"/>
        <v>93.509918206758186</v>
      </c>
    </row>
    <row r="12" spans="1:16" s="7" customFormat="1" x14ac:dyDescent="0.2">
      <c r="A12" s="4" t="s">
        <v>27</v>
      </c>
      <c r="B12" s="5" t="s">
        <v>28</v>
      </c>
      <c r="C12" s="6">
        <v>7671400</v>
      </c>
      <c r="D12" s="6">
        <v>7710900</v>
      </c>
      <c r="E12" s="6">
        <v>4746616</v>
      </c>
      <c r="F12" s="6">
        <v>4514168.91</v>
      </c>
      <c r="G12" s="6">
        <v>0</v>
      </c>
      <c r="H12" s="6">
        <v>4514168.91</v>
      </c>
      <c r="I12" s="6">
        <v>0</v>
      </c>
      <c r="J12" s="6">
        <v>0</v>
      </c>
      <c r="K12" s="6">
        <f t="shared" si="0"/>
        <v>232447.08999999985</v>
      </c>
      <c r="L12" s="6">
        <f t="shared" si="1"/>
        <v>3196731.09</v>
      </c>
      <c r="M12" s="6">
        <f t="shared" si="2"/>
        <v>95.10288824712174</v>
      </c>
      <c r="N12" s="6">
        <f t="shared" si="3"/>
        <v>3196731.09</v>
      </c>
      <c r="O12" s="6">
        <f t="shared" si="4"/>
        <v>232447.08999999985</v>
      </c>
      <c r="P12" s="6">
        <f t="shared" si="5"/>
        <v>95.10288824712174</v>
      </c>
    </row>
    <row r="13" spans="1:16" s="7" customFormat="1" x14ac:dyDescent="0.2">
      <c r="A13" s="4" t="s">
        <v>29</v>
      </c>
      <c r="B13" s="5" t="s">
        <v>30</v>
      </c>
      <c r="C13" s="6">
        <v>881600</v>
      </c>
      <c r="D13" s="6">
        <v>881600</v>
      </c>
      <c r="E13" s="6">
        <v>512464</v>
      </c>
      <c r="F13" s="6">
        <v>417679.35</v>
      </c>
      <c r="G13" s="6">
        <v>0</v>
      </c>
      <c r="H13" s="6">
        <v>417679.35</v>
      </c>
      <c r="I13" s="6">
        <v>0</v>
      </c>
      <c r="J13" s="6">
        <v>0</v>
      </c>
      <c r="K13" s="6">
        <f t="shared" si="0"/>
        <v>94784.650000000023</v>
      </c>
      <c r="L13" s="6">
        <f t="shared" si="1"/>
        <v>463920.65</v>
      </c>
      <c r="M13" s="6">
        <f t="shared" si="2"/>
        <v>81.504134924599583</v>
      </c>
      <c r="N13" s="6">
        <f t="shared" si="3"/>
        <v>463920.65</v>
      </c>
      <c r="O13" s="6">
        <f t="shared" si="4"/>
        <v>94784.650000000023</v>
      </c>
      <c r="P13" s="6">
        <f t="shared" si="5"/>
        <v>81.504134924599583</v>
      </c>
    </row>
    <row r="14" spans="1:16" s="7" customFormat="1" x14ac:dyDescent="0.2">
      <c r="A14" s="4" t="s">
        <v>31</v>
      </c>
      <c r="B14" s="5" t="s">
        <v>32</v>
      </c>
      <c r="C14" s="6">
        <v>2006500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f t="shared" si="0"/>
        <v>0</v>
      </c>
      <c r="L14" s="6">
        <f t="shared" si="1"/>
        <v>0</v>
      </c>
      <c r="M14" s="6">
        <f t="shared" si="2"/>
        <v>0</v>
      </c>
      <c r="N14" s="6">
        <f t="shared" si="3"/>
        <v>0</v>
      </c>
      <c r="O14" s="6">
        <f t="shared" si="4"/>
        <v>0</v>
      </c>
      <c r="P14" s="6">
        <f t="shared" si="5"/>
        <v>0</v>
      </c>
    </row>
    <row r="15" spans="1:16" s="7" customFormat="1" x14ac:dyDescent="0.2">
      <c r="A15" s="4" t="s">
        <v>33</v>
      </c>
      <c r="B15" s="5" t="s">
        <v>34</v>
      </c>
      <c r="C15" s="6">
        <v>0</v>
      </c>
      <c r="D15" s="6">
        <v>2009950</v>
      </c>
      <c r="E15" s="6">
        <v>1211117</v>
      </c>
      <c r="F15" s="6">
        <v>693399.69</v>
      </c>
      <c r="G15" s="6">
        <v>0</v>
      </c>
      <c r="H15" s="6">
        <v>693399.69</v>
      </c>
      <c r="I15" s="6">
        <v>0</v>
      </c>
      <c r="J15" s="6">
        <v>0</v>
      </c>
      <c r="K15" s="6">
        <f t="shared" si="0"/>
        <v>517717.31000000006</v>
      </c>
      <c r="L15" s="6">
        <f t="shared" si="1"/>
        <v>1316550.31</v>
      </c>
      <c r="M15" s="6">
        <f t="shared" si="2"/>
        <v>57.252907027149313</v>
      </c>
      <c r="N15" s="6">
        <f t="shared" si="3"/>
        <v>1316550.31</v>
      </c>
      <c r="O15" s="6">
        <f t="shared" si="4"/>
        <v>517717.31000000006</v>
      </c>
      <c r="P15" s="6">
        <f t="shared" si="5"/>
        <v>57.252907027149313</v>
      </c>
    </row>
    <row r="16" spans="1:16" s="7" customFormat="1" x14ac:dyDescent="0.2">
      <c r="A16" s="4" t="s">
        <v>35</v>
      </c>
      <c r="B16" s="5" t="s">
        <v>36</v>
      </c>
      <c r="C16" s="6">
        <v>15000</v>
      </c>
      <c r="D16" s="6">
        <v>15000</v>
      </c>
      <c r="E16" s="6">
        <v>8000</v>
      </c>
      <c r="F16" s="6">
        <v>4021.1</v>
      </c>
      <c r="G16" s="6">
        <v>0</v>
      </c>
      <c r="H16" s="6">
        <v>4021.1</v>
      </c>
      <c r="I16" s="6">
        <v>0</v>
      </c>
      <c r="J16" s="6">
        <v>0</v>
      </c>
      <c r="K16" s="6">
        <f t="shared" si="0"/>
        <v>3978.9</v>
      </c>
      <c r="L16" s="6">
        <f t="shared" si="1"/>
        <v>10978.9</v>
      </c>
      <c r="M16" s="6">
        <f t="shared" si="2"/>
        <v>50.263749999999995</v>
      </c>
      <c r="N16" s="6">
        <f t="shared" si="3"/>
        <v>10978.9</v>
      </c>
      <c r="O16" s="6">
        <f t="shared" si="4"/>
        <v>3978.9</v>
      </c>
      <c r="P16" s="6">
        <f t="shared" si="5"/>
        <v>50.263749999999995</v>
      </c>
    </row>
    <row r="17" spans="1:16" s="7" customFormat="1" x14ac:dyDescent="0.2">
      <c r="A17" s="4" t="s">
        <v>37</v>
      </c>
      <c r="B17" s="5" t="s">
        <v>38</v>
      </c>
      <c r="C17" s="6">
        <v>0</v>
      </c>
      <c r="D17" s="6">
        <v>100000</v>
      </c>
      <c r="E17" s="6">
        <v>100000</v>
      </c>
      <c r="F17" s="6">
        <v>100000</v>
      </c>
      <c r="G17" s="6">
        <v>0</v>
      </c>
      <c r="H17" s="6">
        <v>100000</v>
      </c>
      <c r="I17" s="6">
        <v>0</v>
      </c>
      <c r="J17" s="6">
        <v>0</v>
      </c>
      <c r="K17" s="6">
        <f t="shared" si="0"/>
        <v>0</v>
      </c>
      <c r="L17" s="6">
        <f t="shared" si="1"/>
        <v>0</v>
      </c>
      <c r="M17" s="6">
        <f t="shared" si="2"/>
        <v>100</v>
      </c>
      <c r="N17" s="6">
        <f t="shared" si="3"/>
        <v>0</v>
      </c>
      <c r="O17" s="6">
        <f t="shared" si="4"/>
        <v>0</v>
      </c>
      <c r="P17" s="6">
        <f t="shared" si="5"/>
        <v>100</v>
      </c>
    </row>
    <row r="18" spans="1:16" s="7" customFormat="1" x14ac:dyDescent="0.2">
      <c r="A18" s="4" t="s">
        <v>39</v>
      </c>
      <c r="B18" s="5" t="s">
        <v>40</v>
      </c>
      <c r="C18" s="6">
        <v>298500</v>
      </c>
      <c r="D18" s="6">
        <v>306500</v>
      </c>
      <c r="E18" s="6">
        <v>183300</v>
      </c>
      <c r="F18" s="6">
        <v>182700</v>
      </c>
      <c r="G18" s="6">
        <v>0</v>
      </c>
      <c r="H18" s="6">
        <v>168974.39</v>
      </c>
      <c r="I18" s="6">
        <v>13725.61</v>
      </c>
      <c r="J18" s="6">
        <v>0</v>
      </c>
      <c r="K18" s="6">
        <f t="shared" si="0"/>
        <v>600</v>
      </c>
      <c r="L18" s="6">
        <f t="shared" si="1"/>
        <v>123800</v>
      </c>
      <c r="M18" s="6">
        <f t="shared" si="2"/>
        <v>99.672667757774136</v>
      </c>
      <c r="N18" s="6">
        <f t="shared" si="3"/>
        <v>137525.60999999999</v>
      </c>
      <c r="O18" s="6">
        <f t="shared" si="4"/>
        <v>14325.609999999986</v>
      </c>
      <c r="P18" s="6">
        <f t="shared" si="5"/>
        <v>92.184609929078022</v>
      </c>
    </row>
    <row r="19" spans="1:16" s="7" customFormat="1" x14ac:dyDescent="0.2">
      <c r="A19" s="4" t="s">
        <v>41</v>
      </c>
      <c r="B19" s="5" t="s">
        <v>42</v>
      </c>
      <c r="C19" s="6">
        <v>50000</v>
      </c>
      <c r="D19" s="6">
        <v>134000</v>
      </c>
      <c r="E19" s="6">
        <v>134000</v>
      </c>
      <c r="F19" s="6">
        <v>112189.89</v>
      </c>
      <c r="G19" s="6">
        <v>0</v>
      </c>
      <c r="H19" s="6">
        <v>112189.89</v>
      </c>
      <c r="I19" s="6">
        <v>0</v>
      </c>
      <c r="J19" s="6">
        <v>0</v>
      </c>
      <c r="K19" s="6">
        <f t="shared" si="0"/>
        <v>21810.11</v>
      </c>
      <c r="L19" s="6">
        <f t="shared" si="1"/>
        <v>21810.11</v>
      </c>
      <c r="M19" s="6">
        <f t="shared" si="2"/>
        <v>83.723798507462689</v>
      </c>
      <c r="N19" s="6">
        <f t="shared" si="3"/>
        <v>21810.11</v>
      </c>
      <c r="O19" s="6">
        <f t="shared" si="4"/>
        <v>21810.11</v>
      </c>
      <c r="P19" s="6">
        <f t="shared" si="5"/>
        <v>83.723798507462689</v>
      </c>
    </row>
    <row r="20" spans="1:16" s="7" customFormat="1" x14ac:dyDescent="0.2">
      <c r="A20" s="4" t="s">
        <v>43</v>
      </c>
      <c r="B20" s="5" t="s">
        <v>44</v>
      </c>
      <c r="C20" s="6">
        <v>700000</v>
      </c>
      <c r="D20" s="6">
        <v>700000</v>
      </c>
      <c r="E20" s="6">
        <v>650810</v>
      </c>
      <c r="F20" s="6">
        <v>650804.49</v>
      </c>
      <c r="G20" s="6">
        <v>0</v>
      </c>
      <c r="H20" s="6">
        <v>650804.49</v>
      </c>
      <c r="I20" s="6">
        <v>0</v>
      </c>
      <c r="J20" s="6">
        <v>0</v>
      </c>
      <c r="K20" s="6">
        <f t="shared" si="0"/>
        <v>5.5100000000093132</v>
      </c>
      <c r="L20" s="6">
        <f t="shared" si="1"/>
        <v>49195.510000000009</v>
      </c>
      <c r="M20" s="6">
        <f t="shared" si="2"/>
        <v>99.999153362732599</v>
      </c>
      <c r="N20" s="6">
        <f t="shared" si="3"/>
        <v>49195.510000000009</v>
      </c>
      <c r="O20" s="6">
        <f t="shared" si="4"/>
        <v>5.5100000000093132</v>
      </c>
      <c r="P20" s="6">
        <f t="shared" si="5"/>
        <v>99.999153362732599</v>
      </c>
    </row>
    <row r="21" spans="1:16" s="7" customFormat="1" x14ac:dyDescent="0.2">
      <c r="A21" s="4" t="s">
        <v>45</v>
      </c>
      <c r="B21" s="5" t="s">
        <v>46</v>
      </c>
      <c r="C21" s="6">
        <v>1835300</v>
      </c>
      <c r="D21" s="6">
        <v>1833412</v>
      </c>
      <c r="E21" s="6">
        <v>879232</v>
      </c>
      <c r="F21" s="6">
        <v>798359.96</v>
      </c>
      <c r="G21" s="6">
        <v>0</v>
      </c>
      <c r="H21" s="6">
        <v>798359.96</v>
      </c>
      <c r="I21" s="6">
        <v>0</v>
      </c>
      <c r="J21" s="6">
        <v>0</v>
      </c>
      <c r="K21" s="6">
        <f t="shared" si="0"/>
        <v>80872.040000000037</v>
      </c>
      <c r="L21" s="6">
        <f t="shared" si="1"/>
        <v>1035052.04</v>
      </c>
      <c r="M21" s="6">
        <f t="shared" si="2"/>
        <v>90.801968081234534</v>
      </c>
      <c r="N21" s="6">
        <f t="shared" si="3"/>
        <v>1035052.04</v>
      </c>
      <c r="O21" s="6">
        <f t="shared" si="4"/>
        <v>80872.040000000037</v>
      </c>
      <c r="P21" s="6">
        <f t="shared" si="5"/>
        <v>90.801968081234534</v>
      </c>
    </row>
    <row r="22" spans="1:16" s="7" customFormat="1" x14ac:dyDescent="0.2">
      <c r="A22" s="4" t="s">
        <v>47</v>
      </c>
      <c r="B22" s="5" t="s">
        <v>48</v>
      </c>
      <c r="C22" s="6">
        <v>2480200</v>
      </c>
      <c r="D22" s="6">
        <v>2582532</v>
      </c>
      <c r="E22" s="6">
        <v>1342665</v>
      </c>
      <c r="F22" s="6">
        <v>1258940.28</v>
      </c>
      <c r="G22" s="6">
        <v>0</v>
      </c>
      <c r="H22" s="6">
        <v>1258940.28</v>
      </c>
      <c r="I22" s="6">
        <v>0</v>
      </c>
      <c r="J22" s="6">
        <v>0</v>
      </c>
      <c r="K22" s="6">
        <f t="shared" si="0"/>
        <v>83724.719999999972</v>
      </c>
      <c r="L22" s="6">
        <f t="shared" si="1"/>
        <v>1323591.72</v>
      </c>
      <c r="M22" s="6">
        <f t="shared" si="2"/>
        <v>93.764288188043935</v>
      </c>
      <c r="N22" s="6">
        <f t="shared" si="3"/>
        <v>1323591.72</v>
      </c>
      <c r="O22" s="6">
        <f t="shared" si="4"/>
        <v>83724.719999999972</v>
      </c>
      <c r="P22" s="6">
        <f t="shared" si="5"/>
        <v>93.764288188043935</v>
      </c>
    </row>
    <row r="23" spans="1:16" s="7" customFormat="1" x14ac:dyDescent="0.2">
      <c r="A23" s="4" t="s">
        <v>49</v>
      </c>
      <c r="B23" s="5" t="s">
        <v>50</v>
      </c>
      <c r="C23" s="6">
        <v>50000</v>
      </c>
      <c r="D23" s="6">
        <v>122628</v>
      </c>
      <c r="E23" s="6">
        <v>122628</v>
      </c>
      <c r="F23" s="6">
        <v>115520.94</v>
      </c>
      <c r="G23" s="6">
        <v>0</v>
      </c>
      <c r="H23" s="6">
        <v>115520.94</v>
      </c>
      <c r="I23" s="6">
        <v>0</v>
      </c>
      <c r="J23" s="6">
        <v>1650</v>
      </c>
      <c r="K23" s="6">
        <f t="shared" si="0"/>
        <v>7107.0599999999977</v>
      </c>
      <c r="L23" s="6">
        <f t="shared" si="1"/>
        <v>7107.0599999999977</v>
      </c>
      <c r="M23" s="6">
        <f t="shared" si="2"/>
        <v>94.204374204912426</v>
      </c>
      <c r="N23" s="6">
        <f t="shared" si="3"/>
        <v>7107.0599999999977</v>
      </c>
      <c r="O23" s="6">
        <f t="shared" si="4"/>
        <v>7107.0599999999977</v>
      </c>
      <c r="P23" s="6">
        <f t="shared" si="5"/>
        <v>94.204374204912426</v>
      </c>
    </row>
    <row r="24" spans="1:16" s="7" customFormat="1" x14ac:dyDescent="0.2">
      <c r="A24" s="4" t="s">
        <v>51</v>
      </c>
      <c r="B24" s="5" t="s">
        <v>52</v>
      </c>
      <c r="C24" s="6">
        <v>0</v>
      </c>
      <c r="D24" s="6">
        <v>50000</v>
      </c>
      <c r="E24" s="6">
        <v>50000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f t="shared" si="0"/>
        <v>50000</v>
      </c>
      <c r="L24" s="6">
        <f t="shared" si="1"/>
        <v>50000</v>
      </c>
      <c r="M24" s="6">
        <f t="shared" si="2"/>
        <v>0</v>
      </c>
      <c r="N24" s="6">
        <f t="shared" si="3"/>
        <v>50000</v>
      </c>
      <c r="O24" s="6">
        <f t="shared" si="4"/>
        <v>50000</v>
      </c>
      <c r="P24" s="6">
        <f t="shared" si="5"/>
        <v>0</v>
      </c>
    </row>
    <row r="25" spans="1:16" s="7" customFormat="1" x14ac:dyDescent="0.2">
      <c r="A25" s="4" t="s">
        <v>53</v>
      </c>
      <c r="B25" s="5" t="s">
        <v>54</v>
      </c>
      <c r="C25" s="6">
        <v>412800</v>
      </c>
      <c r="D25" s="6">
        <v>412800</v>
      </c>
      <c r="E25" s="6">
        <v>206400</v>
      </c>
      <c r="F25" s="6">
        <v>182236.25</v>
      </c>
      <c r="G25" s="6">
        <v>0</v>
      </c>
      <c r="H25" s="6">
        <v>182236.25</v>
      </c>
      <c r="I25" s="6">
        <v>0</v>
      </c>
      <c r="J25" s="6">
        <v>0</v>
      </c>
      <c r="K25" s="6">
        <f t="shared" si="0"/>
        <v>24163.75</v>
      </c>
      <c r="L25" s="6">
        <f t="shared" si="1"/>
        <v>230563.75</v>
      </c>
      <c r="M25" s="6">
        <f t="shared" si="2"/>
        <v>88.29275678294573</v>
      </c>
      <c r="N25" s="6">
        <f t="shared" si="3"/>
        <v>230563.75</v>
      </c>
      <c r="O25" s="6">
        <f t="shared" si="4"/>
        <v>24163.75</v>
      </c>
      <c r="P25" s="6">
        <f t="shared" si="5"/>
        <v>88.29275678294573</v>
      </c>
    </row>
    <row r="26" spans="1:16" s="7" customFormat="1" x14ac:dyDescent="0.2">
      <c r="A26" s="4" t="s">
        <v>55</v>
      </c>
      <c r="B26" s="5" t="s">
        <v>56</v>
      </c>
      <c r="C26" s="6">
        <v>0</v>
      </c>
      <c r="D26" s="6">
        <v>150000</v>
      </c>
      <c r="E26" s="6">
        <v>150000</v>
      </c>
      <c r="F26" s="6">
        <v>150000</v>
      </c>
      <c r="G26" s="6">
        <v>0</v>
      </c>
      <c r="H26" s="6">
        <v>150000</v>
      </c>
      <c r="I26" s="6">
        <v>0</v>
      </c>
      <c r="J26" s="6">
        <v>0</v>
      </c>
      <c r="K26" s="6">
        <f t="shared" si="0"/>
        <v>0</v>
      </c>
      <c r="L26" s="6">
        <f t="shared" si="1"/>
        <v>0</v>
      </c>
      <c r="M26" s="6">
        <f t="shared" si="2"/>
        <v>100</v>
      </c>
      <c r="N26" s="6">
        <f t="shared" si="3"/>
        <v>0</v>
      </c>
      <c r="O26" s="6">
        <f t="shared" si="4"/>
        <v>0</v>
      </c>
      <c r="P26" s="6">
        <f t="shared" si="5"/>
        <v>100</v>
      </c>
    </row>
    <row r="27" spans="1:16" s="7" customFormat="1" x14ac:dyDescent="0.2">
      <c r="A27" s="4" t="s">
        <v>57</v>
      </c>
      <c r="B27" s="5" t="s">
        <v>58</v>
      </c>
      <c r="C27" s="6">
        <v>3431780</v>
      </c>
      <c r="D27" s="6">
        <v>3630813</v>
      </c>
      <c r="E27" s="6">
        <v>1922053</v>
      </c>
      <c r="F27" s="6">
        <v>1824537.86</v>
      </c>
      <c r="G27" s="6">
        <v>0</v>
      </c>
      <c r="H27" s="6">
        <v>1824537.86</v>
      </c>
      <c r="I27" s="6">
        <v>0</v>
      </c>
      <c r="J27" s="6">
        <v>0</v>
      </c>
      <c r="K27" s="6">
        <f t="shared" si="0"/>
        <v>97515.139999999898</v>
      </c>
      <c r="L27" s="6">
        <f t="shared" si="1"/>
        <v>1806275.14</v>
      </c>
      <c r="M27" s="6">
        <f t="shared" si="2"/>
        <v>94.926511391725427</v>
      </c>
      <c r="N27" s="6">
        <f t="shared" si="3"/>
        <v>1806275.14</v>
      </c>
      <c r="O27" s="6">
        <f t="shared" si="4"/>
        <v>97515.139999999898</v>
      </c>
      <c r="P27" s="6">
        <f t="shared" si="5"/>
        <v>94.926511391725427</v>
      </c>
    </row>
    <row r="28" spans="1:16" s="7" customFormat="1" x14ac:dyDescent="0.2">
      <c r="A28" s="4" t="s">
        <v>59</v>
      </c>
      <c r="B28" s="5" t="s">
        <v>60</v>
      </c>
      <c r="C28" s="6">
        <v>0</v>
      </c>
      <c r="D28" s="6">
        <v>66600</v>
      </c>
      <c r="E28" s="6">
        <v>66600</v>
      </c>
      <c r="F28" s="6">
        <v>66600</v>
      </c>
      <c r="G28" s="6">
        <v>0</v>
      </c>
      <c r="H28" s="6">
        <v>66600</v>
      </c>
      <c r="I28" s="6">
        <v>0</v>
      </c>
      <c r="J28" s="6">
        <v>0</v>
      </c>
      <c r="K28" s="6">
        <f t="shared" si="0"/>
        <v>0</v>
      </c>
      <c r="L28" s="6">
        <f t="shared" si="1"/>
        <v>0</v>
      </c>
      <c r="M28" s="6">
        <f t="shared" si="2"/>
        <v>100</v>
      </c>
      <c r="N28" s="6">
        <f t="shared" si="3"/>
        <v>0</v>
      </c>
      <c r="O28" s="6">
        <f t="shared" si="4"/>
        <v>0</v>
      </c>
      <c r="P28" s="6">
        <f t="shared" si="5"/>
        <v>100</v>
      </c>
    </row>
    <row r="29" spans="1:16" s="7" customFormat="1" x14ac:dyDescent="0.2">
      <c r="A29" s="4" t="s">
        <v>61</v>
      </c>
      <c r="B29" s="5" t="s">
        <v>62</v>
      </c>
      <c r="C29" s="6">
        <v>0</v>
      </c>
      <c r="D29" s="6">
        <v>30000</v>
      </c>
      <c r="E29" s="6">
        <v>18382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f t="shared" si="0"/>
        <v>18382</v>
      </c>
      <c r="L29" s="6">
        <f t="shared" si="1"/>
        <v>30000</v>
      </c>
      <c r="M29" s="6">
        <f t="shared" si="2"/>
        <v>0</v>
      </c>
      <c r="N29" s="6">
        <f t="shared" si="3"/>
        <v>30000</v>
      </c>
      <c r="O29" s="6">
        <f t="shared" si="4"/>
        <v>18382</v>
      </c>
      <c r="P29" s="6">
        <f t="shared" si="5"/>
        <v>0</v>
      </c>
    </row>
    <row r="30" spans="1:16" s="7" customFormat="1" x14ac:dyDescent="0.2">
      <c r="A30" s="4" t="s">
        <v>63</v>
      </c>
      <c r="B30" s="5" t="s">
        <v>64</v>
      </c>
      <c r="C30" s="6">
        <v>200000</v>
      </c>
      <c r="D30" s="6">
        <v>140000</v>
      </c>
      <c r="E30" s="6">
        <v>60000</v>
      </c>
      <c r="F30" s="6">
        <v>28000</v>
      </c>
      <c r="G30" s="6">
        <v>0</v>
      </c>
      <c r="H30" s="6">
        <v>28000</v>
      </c>
      <c r="I30" s="6">
        <v>0</v>
      </c>
      <c r="J30" s="6">
        <v>0</v>
      </c>
      <c r="K30" s="6">
        <f t="shared" si="0"/>
        <v>32000</v>
      </c>
      <c r="L30" s="6">
        <f t="shared" si="1"/>
        <v>112000</v>
      </c>
      <c r="M30" s="6">
        <f t="shared" si="2"/>
        <v>46.666666666666664</v>
      </c>
      <c r="N30" s="6">
        <f t="shared" si="3"/>
        <v>112000</v>
      </c>
      <c r="O30" s="6">
        <f t="shared" si="4"/>
        <v>32000</v>
      </c>
      <c r="P30" s="6">
        <f t="shared" si="5"/>
        <v>46.666666666666664</v>
      </c>
    </row>
    <row r="31" spans="1:16" s="7" customFormat="1" x14ac:dyDescent="0.2">
      <c r="A31" s="4" t="s">
        <v>65</v>
      </c>
      <c r="B31" s="5" t="s">
        <v>66</v>
      </c>
      <c r="C31" s="6">
        <v>0</v>
      </c>
      <c r="D31" s="6">
        <v>33963</v>
      </c>
      <c r="E31" s="6">
        <v>33963</v>
      </c>
      <c r="F31" s="6">
        <v>33963</v>
      </c>
      <c r="G31" s="6">
        <v>0</v>
      </c>
      <c r="H31" s="6">
        <v>33963</v>
      </c>
      <c r="I31" s="6">
        <v>0</v>
      </c>
      <c r="J31" s="6">
        <v>0</v>
      </c>
      <c r="K31" s="6">
        <f t="shared" si="0"/>
        <v>0</v>
      </c>
      <c r="L31" s="6">
        <f t="shared" si="1"/>
        <v>0</v>
      </c>
      <c r="M31" s="6">
        <f t="shared" si="2"/>
        <v>100</v>
      </c>
      <c r="N31" s="6">
        <f t="shared" si="3"/>
        <v>0</v>
      </c>
      <c r="O31" s="6">
        <f t="shared" si="4"/>
        <v>0</v>
      </c>
      <c r="P31" s="6">
        <f t="shared" si="5"/>
        <v>100</v>
      </c>
    </row>
    <row r="32" spans="1:16" s="7" customFormat="1" x14ac:dyDescent="0.2">
      <c r="A32" s="4" t="s">
        <v>67</v>
      </c>
      <c r="B32" s="5" t="s">
        <v>68</v>
      </c>
      <c r="C32" s="6">
        <v>1795000</v>
      </c>
      <c r="D32" s="6">
        <v>1865400</v>
      </c>
      <c r="E32" s="6">
        <v>1387400</v>
      </c>
      <c r="F32" s="6">
        <v>877822</v>
      </c>
      <c r="G32" s="6">
        <v>0</v>
      </c>
      <c r="H32" s="6">
        <v>877822</v>
      </c>
      <c r="I32" s="6">
        <v>0</v>
      </c>
      <c r="J32" s="6">
        <v>6708</v>
      </c>
      <c r="K32" s="6">
        <f t="shared" si="0"/>
        <v>509578</v>
      </c>
      <c r="L32" s="6">
        <f t="shared" si="1"/>
        <v>987578</v>
      </c>
      <c r="M32" s="6">
        <f t="shared" si="2"/>
        <v>63.271010523280957</v>
      </c>
      <c r="N32" s="6">
        <f t="shared" si="3"/>
        <v>987578</v>
      </c>
      <c r="O32" s="6">
        <f t="shared" si="4"/>
        <v>509578</v>
      </c>
      <c r="P32" s="6">
        <f t="shared" si="5"/>
        <v>63.271010523280957</v>
      </c>
    </row>
    <row r="33" spans="1:16" s="7" customFormat="1" x14ac:dyDescent="0.2">
      <c r="A33" s="4" t="s">
        <v>69</v>
      </c>
      <c r="B33" s="5" t="s">
        <v>70</v>
      </c>
      <c r="C33" s="6">
        <v>0</v>
      </c>
      <c r="D33" s="6">
        <v>8000</v>
      </c>
      <c r="E33" s="6">
        <v>8000</v>
      </c>
      <c r="F33" s="6">
        <v>8000</v>
      </c>
      <c r="G33" s="6">
        <v>0</v>
      </c>
      <c r="H33" s="6">
        <v>8000</v>
      </c>
      <c r="I33" s="6">
        <v>0</v>
      </c>
      <c r="J33" s="6">
        <v>0</v>
      </c>
      <c r="K33" s="6">
        <f t="shared" si="0"/>
        <v>0</v>
      </c>
      <c r="L33" s="6">
        <f t="shared" si="1"/>
        <v>0</v>
      </c>
      <c r="M33" s="6">
        <f t="shared" si="2"/>
        <v>100</v>
      </c>
      <c r="N33" s="6">
        <f t="shared" si="3"/>
        <v>0</v>
      </c>
      <c r="O33" s="6">
        <f t="shared" si="4"/>
        <v>0</v>
      </c>
      <c r="P33" s="6">
        <f t="shared" si="5"/>
        <v>100</v>
      </c>
    </row>
    <row r="34" spans="1:16" s="7" customFormat="1" x14ac:dyDescent="0.2">
      <c r="A34" s="4" t="s">
        <v>71</v>
      </c>
      <c r="B34" s="5" t="s">
        <v>72</v>
      </c>
      <c r="C34" s="6">
        <v>78520</v>
      </c>
      <c r="D34" s="6">
        <v>78520</v>
      </c>
      <c r="E34" s="6">
        <v>53520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f t="shared" si="0"/>
        <v>53520</v>
      </c>
      <c r="L34" s="6">
        <f t="shared" si="1"/>
        <v>78520</v>
      </c>
      <c r="M34" s="6">
        <f t="shared" si="2"/>
        <v>0</v>
      </c>
      <c r="N34" s="6">
        <f t="shared" si="3"/>
        <v>78520</v>
      </c>
      <c r="O34" s="6">
        <f t="shared" si="4"/>
        <v>53520</v>
      </c>
      <c r="P34" s="6">
        <f t="shared" si="5"/>
        <v>0</v>
      </c>
    </row>
    <row r="35" spans="1:16" s="7" customFormat="1" x14ac:dyDescent="0.2">
      <c r="A35" s="4" t="s">
        <v>73</v>
      </c>
      <c r="B35" s="5" t="s">
        <v>74</v>
      </c>
      <c r="C35" s="6">
        <v>250000</v>
      </c>
      <c r="D35" s="6">
        <v>24500</v>
      </c>
      <c r="E35" s="6">
        <v>21500</v>
      </c>
      <c r="F35" s="6">
        <v>675</v>
      </c>
      <c r="G35" s="6">
        <v>0</v>
      </c>
      <c r="H35" s="6">
        <v>675</v>
      </c>
      <c r="I35" s="6">
        <v>0</v>
      </c>
      <c r="J35" s="6">
        <v>0</v>
      </c>
      <c r="K35" s="6">
        <f t="shared" si="0"/>
        <v>20825</v>
      </c>
      <c r="L35" s="6">
        <f t="shared" si="1"/>
        <v>23825</v>
      </c>
      <c r="M35" s="6">
        <f t="shared" si="2"/>
        <v>3.1395348837209305</v>
      </c>
      <c r="N35" s="6">
        <f t="shared" si="3"/>
        <v>23825</v>
      </c>
      <c r="O35" s="6">
        <f t="shared" si="4"/>
        <v>20825</v>
      </c>
      <c r="P35" s="6">
        <f t="shared" si="5"/>
        <v>3.1395348837209305</v>
      </c>
    </row>
    <row r="36" spans="1:16" s="7" customFormat="1" x14ac:dyDescent="0.2">
      <c r="A36" s="4" t="s">
        <v>75</v>
      </c>
      <c r="B36" s="5" t="s">
        <v>76</v>
      </c>
      <c r="C36" s="6">
        <v>1815300</v>
      </c>
      <c r="D36" s="6">
        <v>1818594</v>
      </c>
      <c r="E36" s="6">
        <v>1021283</v>
      </c>
      <c r="F36" s="6">
        <v>987337.37</v>
      </c>
      <c r="G36" s="6">
        <v>0</v>
      </c>
      <c r="H36" s="6">
        <v>987337.37</v>
      </c>
      <c r="I36" s="6">
        <v>0</v>
      </c>
      <c r="J36" s="6">
        <v>5582.75</v>
      </c>
      <c r="K36" s="6">
        <f t="shared" si="0"/>
        <v>33945.630000000005</v>
      </c>
      <c r="L36" s="6">
        <f t="shared" si="1"/>
        <v>831256.63</v>
      </c>
      <c r="M36" s="6">
        <f t="shared" si="2"/>
        <v>96.67617790563439</v>
      </c>
      <c r="N36" s="6">
        <f t="shared" si="3"/>
        <v>831256.63</v>
      </c>
      <c r="O36" s="6">
        <f t="shared" si="4"/>
        <v>33945.630000000005</v>
      </c>
      <c r="P36" s="6">
        <f t="shared" si="5"/>
        <v>96.67617790563439</v>
      </c>
    </row>
    <row r="37" spans="1:16" s="7" customFormat="1" x14ac:dyDescent="0.2">
      <c r="A37" s="4" t="s">
        <v>77</v>
      </c>
      <c r="B37" s="5" t="s">
        <v>78</v>
      </c>
      <c r="C37" s="6">
        <v>80000</v>
      </c>
      <c r="D37" s="6">
        <v>80000</v>
      </c>
      <c r="E37" s="6">
        <v>52000</v>
      </c>
      <c r="F37" s="6">
        <v>43375</v>
      </c>
      <c r="G37" s="6">
        <v>0</v>
      </c>
      <c r="H37" s="6">
        <v>43375</v>
      </c>
      <c r="I37" s="6">
        <v>0</v>
      </c>
      <c r="J37" s="6">
        <v>0</v>
      </c>
      <c r="K37" s="6">
        <f t="shared" si="0"/>
        <v>8625</v>
      </c>
      <c r="L37" s="6">
        <f t="shared" si="1"/>
        <v>36625</v>
      </c>
      <c r="M37" s="6">
        <f t="shared" si="2"/>
        <v>83.413461538461547</v>
      </c>
      <c r="N37" s="6">
        <f t="shared" si="3"/>
        <v>36625</v>
      </c>
      <c r="O37" s="6">
        <f t="shared" si="4"/>
        <v>8625</v>
      </c>
      <c r="P37" s="6">
        <f t="shared" si="5"/>
        <v>83.413461538461547</v>
      </c>
    </row>
    <row r="38" spans="1:16" s="7" customFormat="1" x14ac:dyDescent="0.2">
      <c r="A38" s="4" t="s">
        <v>79</v>
      </c>
      <c r="B38" s="5" t="s">
        <v>80</v>
      </c>
      <c r="C38" s="6">
        <v>100000</v>
      </c>
      <c r="D38" s="6">
        <v>100000</v>
      </c>
      <c r="E38" s="6">
        <v>30814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f t="shared" si="0"/>
        <v>30814</v>
      </c>
      <c r="L38" s="6">
        <f t="shared" si="1"/>
        <v>100000</v>
      </c>
      <c r="M38" s="6">
        <f t="shared" si="2"/>
        <v>0</v>
      </c>
      <c r="N38" s="6">
        <f t="shared" si="3"/>
        <v>100000</v>
      </c>
      <c r="O38" s="6">
        <f t="shared" si="4"/>
        <v>30814</v>
      </c>
      <c r="P38" s="6">
        <f t="shared" si="5"/>
        <v>0</v>
      </c>
    </row>
    <row r="39" spans="1:16" s="7" customFormat="1" x14ac:dyDescent="0.2">
      <c r="A39" s="4" t="s">
        <v>81</v>
      </c>
      <c r="B39" s="5" t="s">
        <v>82</v>
      </c>
      <c r="C39" s="6">
        <v>500000</v>
      </c>
      <c r="D39" s="6">
        <v>500000</v>
      </c>
      <c r="E39" s="6">
        <v>500000</v>
      </c>
      <c r="F39" s="6">
        <v>500000</v>
      </c>
      <c r="G39" s="6">
        <v>0</v>
      </c>
      <c r="H39" s="6">
        <v>500000</v>
      </c>
      <c r="I39" s="6">
        <v>0</v>
      </c>
      <c r="J39" s="6">
        <v>0</v>
      </c>
      <c r="K39" s="6">
        <f t="shared" si="0"/>
        <v>0</v>
      </c>
      <c r="L39" s="6">
        <f t="shared" si="1"/>
        <v>0</v>
      </c>
      <c r="M39" s="6">
        <f t="shared" si="2"/>
        <v>100</v>
      </c>
      <c r="N39" s="6">
        <f t="shared" si="3"/>
        <v>0</v>
      </c>
      <c r="O39" s="6">
        <f t="shared" si="4"/>
        <v>0</v>
      </c>
      <c r="P39" s="6">
        <f t="shared" si="5"/>
        <v>100</v>
      </c>
    </row>
    <row r="40" spans="1:16" s="7" customFormat="1" x14ac:dyDescent="0.2">
      <c r="A40" s="4" t="s">
        <v>83</v>
      </c>
      <c r="B40" s="5" t="s">
        <v>84</v>
      </c>
      <c r="C40" s="6">
        <v>24862400</v>
      </c>
      <c r="D40" s="6">
        <v>24867178</v>
      </c>
      <c r="E40" s="6">
        <v>12431680</v>
      </c>
      <c r="F40" s="6">
        <v>12431000</v>
      </c>
      <c r="G40" s="6">
        <v>0</v>
      </c>
      <c r="H40" s="6">
        <v>12431000</v>
      </c>
      <c r="I40" s="6">
        <v>0</v>
      </c>
      <c r="J40" s="6">
        <v>0</v>
      </c>
      <c r="K40" s="6">
        <f t="shared" si="0"/>
        <v>680</v>
      </c>
      <c r="L40" s="6">
        <f t="shared" si="1"/>
        <v>12436178</v>
      </c>
      <c r="M40" s="6">
        <f t="shared" si="2"/>
        <v>99.994530103734974</v>
      </c>
      <c r="N40" s="6">
        <f t="shared" si="3"/>
        <v>12436178</v>
      </c>
      <c r="O40" s="6">
        <f t="shared" si="4"/>
        <v>680</v>
      </c>
      <c r="P40" s="6">
        <f t="shared" si="5"/>
        <v>99.994530103734974</v>
      </c>
    </row>
    <row r="41" spans="1:16" s="7" customFormat="1" x14ac:dyDescent="0.2">
      <c r="A41" s="4" t="s">
        <v>85</v>
      </c>
      <c r="B41" s="5" t="s">
        <v>86</v>
      </c>
      <c r="C41" s="6">
        <v>0</v>
      </c>
      <c r="D41" s="6">
        <v>261000</v>
      </c>
      <c r="E41" s="6">
        <v>261000</v>
      </c>
      <c r="F41" s="6">
        <v>261000</v>
      </c>
      <c r="G41" s="6">
        <v>0</v>
      </c>
      <c r="H41" s="6">
        <v>261000</v>
      </c>
      <c r="I41" s="6">
        <v>0</v>
      </c>
      <c r="J41" s="6">
        <v>0</v>
      </c>
      <c r="K41" s="6">
        <f t="shared" si="0"/>
        <v>0</v>
      </c>
      <c r="L41" s="6">
        <f t="shared" si="1"/>
        <v>0</v>
      </c>
      <c r="M41" s="6">
        <f t="shared" si="2"/>
        <v>100</v>
      </c>
      <c r="N41" s="6">
        <f t="shared" si="3"/>
        <v>0</v>
      </c>
      <c r="O41" s="6">
        <f t="shared" si="4"/>
        <v>0</v>
      </c>
      <c r="P41" s="6">
        <f t="shared" si="5"/>
        <v>100</v>
      </c>
    </row>
    <row r="42" spans="1:16" s="7" customFormat="1" x14ac:dyDescent="0.2">
      <c r="A42" s="4" t="s">
        <v>87</v>
      </c>
      <c r="B42" s="5" t="s">
        <v>88</v>
      </c>
      <c r="C42" s="6">
        <v>0</v>
      </c>
      <c r="D42" s="6">
        <v>94000</v>
      </c>
      <c r="E42" s="6">
        <v>94000</v>
      </c>
      <c r="F42" s="6">
        <v>94000</v>
      </c>
      <c r="G42" s="6">
        <v>0</v>
      </c>
      <c r="H42" s="6">
        <v>94000</v>
      </c>
      <c r="I42" s="6">
        <v>0</v>
      </c>
      <c r="J42" s="6">
        <v>0</v>
      </c>
      <c r="K42" s="6">
        <f t="shared" si="0"/>
        <v>0</v>
      </c>
      <c r="L42" s="6">
        <f t="shared" si="1"/>
        <v>0</v>
      </c>
      <c r="M42" s="6">
        <f t="shared" si="2"/>
        <v>100</v>
      </c>
      <c r="N42" s="6">
        <f t="shared" si="3"/>
        <v>0</v>
      </c>
      <c r="O42" s="6">
        <f t="shared" si="4"/>
        <v>0</v>
      </c>
      <c r="P42" s="6">
        <f t="shared" si="5"/>
        <v>100</v>
      </c>
    </row>
    <row r="43" spans="1:16" s="7" customFormat="1" x14ac:dyDescent="0.2">
      <c r="A43" s="4" t="s">
        <v>89</v>
      </c>
      <c r="B43" s="5" t="s">
        <v>90</v>
      </c>
      <c r="C43" s="6">
        <v>12610000</v>
      </c>
      <c r="D43" s="6">
        <v>13296975</v>
      </c>
      <c r="E43" s="6">
        <v>7699475</v>
      </c>
      <c r="F43" s="6">
        <v>6976975</v>
      </c>
      <c r="G43" s="6">
        <v>0</v>
      </c>
      <c r="H43" s="6">
        <v>6976975</v>
      </c>
      <c r="I43" s="6">
        <v>0</v>
      </c>
      <c r="J43" s="6">
        <v>0</v>
      </c>
      <c r="K43" s="6">
        <f t="shared" si="0"/>
        <v>722500</v>
      </c>
      <c r="L43" s="6">
        <f t="shared" si="1"/>
        <v>6320000</v>
      </c>
      <c r="M43" s="6">
        <f t="shared" si="2"/>
        <v>90.616243315290973</v>
      </c>
      <c r="N43" s="6">
        <f t="shared" si="3"/>
        <v>6320000</v>
      </c>
      <c r="O43" s="6">
        <f t="shared" si="4"/>
        <v>722500</v>
      </c>
      <c r="P43" s="6">
        <f t="shared" si="5"/>
        <v>90.616243315290973</v>
      </c>
    </row>
    <row r="44" spans="1:16" s="7" customFormat="1" x14ac:dyDescent="0.2">
      <c r="A44" s="4" t="s">
        <v>91</v>
      </c>
      <c r="B44" s="5" t="s">
        <v>92</v>
      </c>
      <c r="C44" s="6">
        <v>0</v>
      </c>
      <c r="D44" s="6">
        <v>147000</v>
      </c>
      <c r="E44" s="6">
        <v>147000</v>
      </c>
      <c r="F44" s="6">
        <v>52000</v>
      </c>
      <c r="G44" s="6">
        <v>0</v>
      </c>
      <c r="H44" s="6">
        <v>52000</v>
      </c>
      <c r="I44" s="6">
        <v>0</v>
      </c>
      <c r="J44" s="6">
        <v>0</v>
      </c>
      <c r="K44" s="6">
        <f t="shared" si="0"/>
        <v>95000</v>
      </c>
      <c r="L44" s="6">
        <f t="shared" si="1"/>
        <v>95000</v>
      </c>
      <c r="M44" s="6">
        <f t="shared" si="2"/>
        <v>35.374149659863946</v>
      </c>
      <c r="N44" s="6">
        <f t="shared" si="3"/>
        <v>95000</v>
      </c>
      <c r="O44" s="6">
        <f t="shared" si="4"/>
        <v>95000</v>
      </c>
      <c r="P44" s="6">
        <f t="shared" si="5"/>
        <v>35.374149659863946</v>
      </c>
    </row>
    <row r="45" spans="1:16" s="7" customFormat="1" x14ac:dyDescent="0.2">
      <c r="A45" s="5" t="s">
        <v>93</v>
      </c>
      <c r="B45" s="5"/>
      <c r="C45" s="6">
        <v>245105900</v>
      </c>
      <c r="D45" s="6">
        <v>249800603.78</v>
      </c>
      <c r="E45" s="6">
        <v>143327801.78</v>
      </c>
      <c r="F45" s="6">
        <v>133223385.08999997</v>
      </c>
      <c r="G45" s="6">
        <v>0</v>
      </c>
      <c r="H45" s="6">
        <v>133209659.47999997</v>
      </c>
      <c r="I45" s="6">
        <v>13725.61</v>
      </c>
      <c r="J45" s="6">
        <v>573905.43999999994</v>
      </c>
      <c r="K45" s="6">
        <f t="shared" si="0"/>
        <v>10104416.690000027</v>
      </c>
      <c r="L45" s="6">
        <f t="shared" si="1"/>
        <v>116577218.69000003</v>
      </c>
      <c r="M45" s="6">
        <f t="shared" si="2"/>
        <v>92.950134890431286</v>
      </c>
      <c r="N45" s="6">
        <f t="shared" si="3"/>
        <v>116590944.30000003</v>
      </c>
      <c r="O45" s="6">
        <f t="shared" si="4"/>
        <v>10118142.300000027</v>
      </c>
      <c r="P45" s="6">
        <f t="shared" si="5"/>
        <v>92.940558513880788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2019-07-22T10:17:06Z</dcterms:created>
  <dcterms:modified xsi:type="dcterms:W3CDTF">2019-07-22T10:23:50Z</dcterms:modified>
</cp:coreProperties>
</file>