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<sst xmlns="http://schemas.openxmlformats.org/spreadsheetml/2006/main" count="29" uniqueCount="29">
  <si>
    <t xml:space="preserve">Аналіз фінансування установ на 31.01.2020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</si>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</sst>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>
      <selection activeCell="D14" sqref="D14"/>
    </sheetView>
  </sheetViews>
  <sheetFormatPr defaultRowHeight="12.75" x14ac:dyDescent="0.2"/>
  <cols>
    <col min="1" max="1" width="16.42578125" style="1" bestFit="1" customWidth="1"/>
    <col min="2" max="2" width="33.7109375" style="1" customWidth="1"/>
    <col min="3" max="4" width="12.42578125" style="1" bestFit="1" customWidth="1"/>
    <col min="5" max="6" width="11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5">
        <v>25872800</v>
      </c>
      <c r="D7" s="5">
        <v>25872800</v>
      </c>
      <c r="E7" s="5">
        <v>2085100</v>
      </c>
      <c r="F7" s="5">
        <v>1819069.77</v>
      </c>
      <c r="G7" s="5">
        <f>IF(E7=0,0,(F7/E7)*100)</f>
        <v>87.241368279698818</v>
      </c>
    </row>
    <row r="8" spans="1:7" x14ac:dyDescent="0.2">
      <c r="A8" s="6" t="s">
        <v>12</v>
      </c>
      <c r="B8" s="4" t="s">
        <v>13</v>
      </c>
      <c r="C8" s="5">
        <v>192901230</v>
      </c>
      <c r="D8" s="5">
        <v>192901230</v>
      </c>
      <c r="E8" s="5">
        <v>16853875</v>
      </c>
      <c r="F8" s="5">
        <v>15289307.519999998</v>
      </c>
      <c r="G8" s="5">
        <f>IF(E8=0,0,(F8/E8)*100)</f>
        <v>90.716867901298642</v>
      </c>
    </row>
    <row r="9" spans="1:7" x14ac:dyDescent="0.2">
      <c r="A9" s="6" t="s">
        <v>14</v>
      </c>
      <c r="B9" s="4" t="s">
        <v>15</v>
      </c>
      <c r="C9" s="5">
        <v>1258500</v>
      </c>
      <c r="D9" s="5">
        <v>1258500</v>
      </c>
      <c r="E9" s="5">
        <v>97120</v>
      </c>
      <c r="F9" s="5">
        <v>19188.14</v>
      </c>
      <c r="G9" s="5">
        <f>IF(E9=0,0,(F9/E9)*100)</f>
        <v>19.757145799011532</v>
      </c>
    </row>
    <row r="10" spans="1:7" x14ac:dyDescent="0.2">
      <c r="A10" s="6" t="s">
        <v>16</v>
      </c>
      <c r="B10" s="4" t="s">
        <v>17</v>
      </c>
      <c r="C10" s="5">
        <v>6664000</v>
      </c>
      <c r="D10" s="5">
        <v>6664000</v>
      </c>
      <c r="E10" s="5">
        <v>686500</v>
      </c>
      <c r="F10" s="5">
        <v>471044.6</v>
      </c>
      <c r="G10" s="5">
        <f>IF(E10=0,0,(F10/E10)*100)</f>
        <v>68.61538237436271</v>
      </c>
    </row>
    <row r="11" spans="1:7" x14ac:dyDescent="0.2">
      <c r="A11" s="6" t="s">
        <v>18</v>
      </c>
      <c r="B11" s="4" t="s">
        <v>19</v>
      </c>
      <c r="C11" s="5">
        <v>2361900</v>
      </c>
      <c r="D11" s="5">
        <v>2361900</v>
      </c>
      <c r="E11" s="5">
        <v>214100</v>
      </c>
      <c r="F11" s="5">
        <v>151008.14000000001</v>
      </c>
      <c r="G11" s="5">
        <f>IF(E11=0,0,(F11/E11)*100)</f>
        <v>70.5315927136852</v>
      </c>
    </row>
    <row r="12" spans="1:7" x14ac:dyDescent="0.2">
      <c r="A12" s="6" t="s">
        <v>20</v>
      </c>
      <c r="B12" s="4" t="s">
        <v>21</v>
      </c>
      <c r="C12" s="5">
        <v>4733600</v>
      </c>
      <c r="D12" s="5">
        <v>4733600</v>
      </c>
      <c r="E12" s="5">
        <v>402000</v>
      </c>
      <c r="F12" s="5">
        <v>102745.14</v>
      </c>
      <c r="G12" s="5">
        <f>IF(E12=0,0,(F12/E12)*100)</f>
        <v>25.55849253731343</v>
      </c>
    </row>
    <row r="13" spans="1:7" x14ac:dyDescent="0.2">
      <c r="A13" s="6" t="s">
        <v>22</v>
      </c>
      <c r="B13" s="4" t="s">
        <v>23</v>
      </c>
      <c r="C13" s="5">
        <v>2079970</v>
      </c>
      <c r="D13" s="5">
        <v>2079970</v>
      </c>
      <c r="E13" s="5">
        <v>204000</v>
      </c>
      <c r="F13" s="5">
        <v>201499.4</v>
      </c>
      <c r="G13" s="5">
        <f>IF(E13=0,0,(F13/E13)*100)</f>
        <v>98.774215686274502</v>
      </c>
    </row>
    <row r="14" spans="1:7" x14ac:dyDescent="0.2">
      <c r="A14" s="6" t="s">
        <v>24</v>
      </c>
      <c r="B14" s="4" t="s">
        <v>25</v>
      </c>
      <c r="C14" s="5">
        <v>2443800</v>
      </c>
      <c r="D14" s="5">
        <v>2443800</v>
      </c>
      <c r="E14" s="5">
        <v>212700</v>
      </c>
      <c r="F14" s="5">
        <v>156009.96</v>
      </c>
      <c r="G14" s="5">
        <f>IF(E14=0,0,(F14/E14)*100)</f>
        <v>73.347418899858951</v>
      </c>
    </row>
    <row r="15" spans="1:7" x14ac:dyDescent="0.2">
      <c r="A15" s="6" t="s">
        <v>26</v>
      </c>
      <c r="B15" s="4" t="s">
        <v>27</v>
      </c>
      <c r="C15" s="5">
        <v>12577400</v>
      </c>
      <c r="D15" s="5">
        <v>12577400</v>
      </c>
      <c r="E15" s="5">
        <v>2958000</v>
      </c>
      <c r="F15" s="5">
        <v>2602400</v>
      </c>
      <c r="G15" s="5">
        <f>IF(E15=0,0,(F15/E15)*100)</f>
        <v>87.978363759296812</v>
      </c>
    </row>
    <row r="16" spans="1:7" x14ac:dyDescent="0.2">
      <c r="A16" s="4" t="s">
        <v>28</v>
      </c>
      <c r="B16" s="4"/>
      <c r="C16" s="5">
        <v>250893200</v>
      </c>
      <c r="D16" s="5">
        <v>250893200</v>
      </c>
      <c r="E16" s="5">
        <v>23713395</v>
      </c>
      <c r="F16" s="5">
        <v>20812272.670000006</v>
      </c>
      <c r="G16" s="5">
        <f>IF(E16=0,0,(F16/E16)*100)</f>
        <v>87.765892104441406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2020-03-11T09:13:54Z</dcterms:created>
  <dcterms:modified xsi:type="dcterms:W3CDTF">2020-03-11T09:16:08Z</dcterms:modified>
</cp:coreProperties>
</file>