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<sst xmlns="http://schemas.openxmlformats.org/spreadsheetml/2006/main" count="29" uniqueCount="29">
  <si>
    <t xml:space="preserve">Аналіз фінансування установ на 31.03.2020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</si>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</sst>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6"/>
  <sheetViews>
    <sheetView tabSelected="1" workbookViewId="0">
      <selection activeCell="L10" sqref="L10"/>
    </sheetView>
  </sheetViews>
  <sheetFormatPr defaultRowHeight="12.75" x14ac:dyDescent="0.2"/>
  <cols>
    <col min="1" max="1" width="19" style="1" bestFit="1" customWidth="1"/>
    <col min="2" max="2" width="39.28515625" style="1" bestFit="1" customWidth="1"/>
    <col min="3" max="3" width="15.28515625" style="1" customWidth="1"/>
    <col min="4" max="5" width="13.85546875" style="1" customWidth="1"/>
    <col min="6" max="6" width="11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7">
        <v>25872800</v>
      </c>
      <c r="D7" s="7">
        <v>23421400</v>
      </c>
      <c r="E7" s="7">
        <v>6474137</v>
      </c>
      <c r="F7" s="7">
        <v>5661335.1099999994</v>
      </c>
      <c r="G7" s="5">
        <f>IF(E7=0,0,(F7/E7)*100)</f>
        <v>87.445401757794116</v>
      </c>
    </row>
    <row r="8" spans="1:7" x14ac:dyDescent="0.2">
      <c r="A8" s="6" t="s">
        <v>12</v>
      </c>
      <c r="B8" s="4" t="s">
        <v>13</v>
      </c>
      <c r="C8" s="7">
        <v>192901230</v>
      </c>
      <c r="D8" s="7">
        <v>201712184.35999998</v>
      </c>
      <c r="E8" s="7">
        <v>51608326.360000007</v>
      </c>
      <c r="F8" s="7">
        <v>46355762.949999996</v>
      </c>
      <c r="G8" s="5">
        <f>IF(E8=0,0,(F8/E8)*100)</f>
        <v>89.822255863598187</v>
      </c>
    </row>
    <row r="9" spans="1:7" x14ac:dyDescent="0.2">
      <c r="A9" s="6" t="s">
        <v>14</v>
      </c>
      <c r="B9" s="4" t="s">
        <v>15</v>
      </c>
      <c r="C9" s="7">
        <v>1258500</v>
      </c>
      <c r="D9" s="7">
        <v>2122500</v>
      </c>
      <c r="E9" s="7">
        <v>882950</v>
      </c>
      <c r="F9" s="7">
        <v>818716.05</v>
      </c>
      <c r="G9" s="5">
        <f>IF(E9=0,0,(F9/E9)*100)</f>
        <v>92.725075032561307</v>
      </c>
    </row>
    <row r="10" spans="1:7" x14ac:dyDescent="0.2">
      <c r="A10" s="6" t="s">
        <v>16</v>
      </c>
      <c r="B10" s="4" t="s">
        <v>17</v>
      </c>
      <c r="C10" s="7">
        <v>6664000</v>
      </c>
      <c r="D10" s="7">
        <v>6703135</v>
      </c>
      <c r="E10" s="7">
        <v>1899583</v>
      </c>
      <c r="F10" s="7">
        <v>1393847.22</v>
      </c>
      <c r="G10" s="5">
        <f>IF(E10=0,0,(F10/E10)*100)</f>
        <v>73.376484207323401</v>
      </c>
    </row>
    <row r="11" spans="1:7" x14ac:dyDescent="0.2">
      <c r="A11" s="6" t="s">
        <v>18</v>
      </c>
      <c r="B11" s="4" t="s">
        <v>19</v>
      </c>
      <c r="C11" s="7">
        <v>2361900</v>
      </c>
      <c r="D11" s="7">
        <v>2371900</v>
      </c>
      <c r="E11" s="7">
        <v>652600</v>
      </c>
      <c r="F11" s="7">
        <v>581752.18999999994</v>
      </c>
      <c r="G11" s="5">
        <f>IF(E11=0,0,(F11/E11)*100)</f>
        <v>89.143761875574612</v>
      </c>
    </row>
    <row r="12" spans="1:7" x14ac:dyDescent="0.2">
      <c r="A12" s="6" t="s">
        <v>20</v>
      </c>
      <c r="B12" s="4" t="s">
        <v>21</v>
      </c>
      <c r="C12" s="7">
        <v>4733600</v>
      </c>
      <c r="D12" s="7">
        <v>4595285</v>
      </c>
      <c r="E12" s="7">
        <v>1185085</v>
      </c>
      <c r="F12" s="7">
        <v>710534.13</v>
      </c>
      <c r="G12" s="5">
        <f>IF(E12=0,0,(F12/E12)*100)</f>
        <v>59.956385406953927</v>
      </c>
    </row>
    <row r="13" spans="1:7" x14ac:dyDescent="0.2">
      <c r="A13" s="6" t="s">
        <v>22</v>
      </c>
      <c r="B13" s="4" t="s">
        <v>23</v>
      </c>
      <c r="C13" s="7">
        <v>2079970</v>
      </c>
      <c r="D13" s="7">
        <v>2216470</v>
      </c>
      <c r="E13" s="7">
        <v>628000</v>
      </c>
      <c r="F13" s="7">
        <v>369728.4</v>
      </c>
      <c r="G13" s="5">
        <f>IF(E13=0,0,(F13/E13)*100)</f>
        <v>58.873949044585991</v>
      </c>
    </row>
    <row r="14" spans="1:7" x14ac:dyDescent="0.2">
      <c r="A14" s="6" t="s">
        <v>24</v>
      </c>
      <c r="B14" s="4" t="s">
        <v>25</v>
      </c>
      <c r="C14" s="7">
        <v>2443800</v>
      </c>
      <c r="D14" s="7">
        <v>2443800</v>
      </c>
      <c r="E14" s="7">
        <v>621738</v>
      </c>
      <c r="F14" s="7">
        <v>529553.14</v>
      </c>
      <c r="G14" s="5">
        <f>IF(E14=0,0,(F14/E14)*100)</f>
        <v>85.173037517410876</v>
      </c>
    </row>
    <row r="15" spans="1:7" x14ac:dyDescent="0.2">
      <c r="A15" s="6" t="s">
        <v>26</v>
      </c>
      <c r="B15" s="4" t="s">
        <v>27</v>
      </c>
      <c r="C15" s="7">
        <v>12577400</v>
      </c>
      <c r="D15" s="7">
        <v>14740351.640000001</v>
      </c>
      <c r="E15" s="7">
        <v>9430351.6400000006</v>
      </c>
      <c r="F15" s="7">
        <v>8887400</v>
      </c>
      <c r="G15" s="5">
        <f>IF(E15=0,0,(F15/E15)*100)</f>
        <v>94.242509073606499</v>
      </c>
    </row>
    <row r="16" spans="1:7" x14ac:dyDescent="0.2">
      <c r="A16" s="4" t="s">
        <v>28</v>
      </c>
      <c r="B16" s="4"/>
      <c r="C16" s="7">
        <v>250893200</v>
      </c>
      <c r="D16" s="7">
        <v>260327026</v>
      </c>
      <c r="E16" s="7">
        <v>73382771.000000015</v>
      </c>
      <c r="F16" s="7">
        <v>65308629.189999983</v>
      </c>
      <c r="G16" s="5">
        <f>IF(E16=0,0,(F16/E16)*100)</f>
        <v>88.997224144070515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2020-05-22T06:02:31Z</dcterms:created>
  <dcterms:modified xsi:type="dcterms:W3CDTF">2020-05-22T06:05:30Z</dcterms:modified>
</cp:coreProperties>
</file>