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7795" windowHeight="1437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G16" i="1" l="1"/>
  <c r="G15" i="1"/>
  <c r="G14" i="1"/>
  <c r="G13" i="1"/>
  <c r="G12" i="1"/>
  <c r="G11" i="1"/>
  <c r="G10" i="1"/>
  <c r="G9" i="1"/>
  <c r="G8" i="1"/>
  <c r="G7" i="1"/>
</calcChain>
</file>

<file path=xl/sharedStrings.xml><?xml version="1.0" encoding="utf-8"?>
<sst xmlns="http://schemas.openxmlformats.org/spreadsheetml/2006/main" count="29" uniqueCount="29">
  <si>
    <t xml:space="preserve">Аналіз фінансування установ на 30.04.2020 </t>
  </si>
  <si>
    <t>Загальний фонд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</si>
  <si>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</si>
  <si>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</si>
  <si>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</si>
  <si>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</si>
  <si>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</si>
  <si>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Касові видатки за вказаний період</t>
  </si>
  <si>
    <t>% виконання на вказаний період (гр8/гр5*100)</t>
  </si>
  <si>
    <t>отг м. Сторожинець</t>
  </si>
  <si>
    <t>0100</t>
  </si>
  <si>
    <t>Державне управління</t>
  </si>
  <si>
    <t>1000</t>
  </si>
  <si>
    <t>Освіта</t>
  </si>
  <si>
    <t>3000</t>
  </si>
  <si>
    <t>Соціальний захист та соціальне забезпечення</t>
  </si>
  <si>
    <t>4000</t>
  </si>
  <si>
    <t>Культура i мистецтво</t>
  </si>
  <si>
    <t>5000</t>
  </si>
  <si>
    <t>Фiзична культура i спорт</t>
  </si>
  <si>
    <t>6000</t>
  </si>
  <si>
    <t>Житлово-комунальне господарство</t>
  </si>
  <si>
    <t>7000</t>
  </si>
  <si>
    <t>Економічна діяльність</t>
  </si>
  <si>
    <t>8000</t>
  </si>
  <si>
    <t>Інша діяльність</t>
  </si>
  <si>
    <t>9000</t>
  </si>
  <si>
    <t>Міжбюджетні трансферти</t>
  </si>
  <si>
    <t>Всього по бюджету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</si>
</sst>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/>
    <xf numFmtId="2" fontId="0" fillId="2" borderId="1" xfId="0" applyNumberFormat="1" applyFill="1" applyBorder="1"/>
    <xf numFmtId="0" fontId="0" fillId="2" borderId="1" xfId="0" quotePrefix="1" applyFill="1" applyBorder="1"/>
    <xf numFmtId="1" fontId="0" fillId="2" borderId="1" xfId="0" applyNumberForma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6"/>
  <sheetViews>
    <sheetView tabSelected="1" workbookViewId="0">
      <selection activeCell="B14" sqref="B14"/>
    </sheetView>
  </sheetViews>
  <sheetFormatPr defaultRowHeight="12.75" x14ac:dyDescent="0.2"/>
  <cols>
    <col min="1" max="1" width="19" style="1" bestFit="1" customWidth="1"/>
    <col min="2" max="2" width="39.28515625" style="1" bestFit="1" customWidth="1"/>
    <col min="3" max="4" width="12.42578125" style="1" bestFit="1" customWidth="1"/>
    <col min="5" max="6" width="11.42578125" style="1" bestFit="1" customWidth="1"/>
    <col min="7" max="7" width="9.28515625" style="1" bestFit="1" customWidth="1"/>
    <col min="8" max="16384" width="9.140625" style="1"/>
  </cols>
  <sheetData>
    <row r="2" spans="1:7" x14ac:dyDescent="0.2">
      <c r="A2" s="2" t="s">
        <v>0</v>
      </c>
      <c r="B2" s="2"/>
      <c r="C2" s="2"/>
      <c r="D2" s="2"/>
      <c r="E2" s="2"/>
      <c r="F2" s="2"/>
    </row>
    <row r="3" spans="1:7" x14ac:dyDescent="0.2">
      <c r="A3" s="2" t="s">
        <v>1</v>
      </c>
      <c r="B3" s="2"/>
      <c r="C3" s="2"/>
      <c r="D3" s="2"/>
      <c r="E3" s="2"/>
      <c r="F3" s="2"/>
    </row>
    <row r="5" spans="1:7" ht="89.25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</row>
    <row r="6" spans="1:7" x14ac:dyDescent="0.2">
      <c r="A6" s="4">
        <v>24513000000</v>
      </c>
      <c r="B6" s="4" t="s">
        <v>9</v>
      </c>
      <c r="C6" s="5"/>
      <c r="D6" s="5"/>
      <c r="E6" s="5"/>
      <c r="F6" s="5"/>
      <c r="G6" s="5"/>
    </row>
    <row r="7" spans="1:7" x14ac:dyDescent="0.2">
      <c r="A7" s="6" t="s">
        <v>10</v>
      </c>
      <c r="B7" s="4" t="s">
        <v>11</v>
      </c>
      <c r="C7" s="7">
        <v>25872800</v>
      </c>
      <c r="D7" s="7">
        <v>23427560</v>
      </c>
      <c r="E7" s="7">
        <v>8391497</v>
      </c>
      <c r="F7" s="7">
        <v>6952437.0599999996</v>
      </c>
      <c r="G7" s="5">
        <f>IF(E7=0,0,(F7/E7)*100)</f>
        <v>82.850974742647225</v>
      </c>
    </row>
    <row r="8" spans="1:7" x14ac:dyDescent="0.2">
      <c r="A8" s="6" t="s">
        <v>12</v>
      </c>
      <c r="B8" s="4" t="s">
        <v>13</v>
      </c>
      <c r="C8" s="7">
        <v>192901230</v>
      </c>
      <c r="D8" s="7">
        <v>202950470.75999996</v>
      </c>
      <c r="E8" s="7">
        <v>69341828.760000005</v>
      </c>
      <c r="F8" s="7">
        <v>60729700.570000008</v>
      </c>
      <c r="G8" s="5">
        <f>IF(E8=0,0,(F8/E8)*100)</f>
        <v>87.580183066980311</v>
      </c>
    </row>
    <row r="9" spans="1:7" x14ac:dyDescent="0.2">
      <c r="A9" s="6" t="s">
        <v>14</v>
      </c>
      <c r="B9" s="4" t="s">
        <v>15</v>
      </c>
      <c r="C9" s="7">
        <v>1258500</v>
      </c>
      <c r="D9" s="7">
        <v>2122500</v>
      </c>
      <c r="E9" s="7">
        <v>1430570</v>
      </c>
      <c r="F9" s="7">
        <v>826078.55</v>
      </c>
      <c r="G9" s="5">
        <f>IF(E9=0,0,(F9/E9)*100)</f>
        <v>57.744713645609792</v>
      </c>
    </row>
    <row r="10" spans="1:7" x14ac:dyDescent="0.2">
      <c r="A10" s="6" t="s">
        <v>16</v>
      </c>
      <c r="B10" s="4" t="s">
        <v>17</v>
      </c>
      <c r="C10" s="7">
        <v>6664000</v>
      </c>
      <c r="D10" s="7">
        <v>6703135</v>
      </c>
      <c r="E10" s="7">
        <v>2473548</v>
      </c>
      <c r="F10" s="7">
        <v>1792413.66</v>
      </c>
      <c r="G10" s="5">
        <f>IF(E10=0,0,(F10/E10)*100)</f>
        <v>72.463265721950805</v>
      </c>
    </row>
    <row r="11" spans="1:7" x14ac:dyDescent="0.2">
      <c r="A11" s="6" t="s">
        <v>18</v>
      </c>
      <c r="B11" s="4" t="s">
        <v>19</v>
      </c>
      <c r="C11" s="7">
        <v>2361900</v>
      </c>
      <c r="D11" s="7">
        <v>2372410</v>
      </c>
      <c r="E11" s="7">
        <v>849710</v>
      </c>
      <c r="F11" s="7">
        <v>730991.49</v>
      </c>
      <c r="G11" s="5">
        <f>IF(E11=0,0,(F11/E11)*100)</f>
        <v>86.028349672241106</v>
      </c>
    </row>
    <row r="12" spans="1:7" x14ac:dyDescent="0.2">
      <c r="A12" s="6" t="s">
        <v>20</v>
      </c>
      <c r="B12" s="4" t="s">
        <v>21</v>
      </c>
      <c r="C12" s="7">
        <v>4733600</v>
      </c>
      <c r="D12" s="7">
        <v>5192795</v>
      </c>
      <c r="E12" s="7">
        <v>2224295</v>
      </c>
      <c r="F12" s="7">
        <v>1085654.8500000001</v>
      </c>
      <c r="G12" s="5">
        <f>IF(E12=0,0,(F12/E12)*100)</f>
        <v>48.808941709620356</v>
      </c>
    </row>
    <row r="13" spans="1:7" x14ac:dyDescent="0.2">
      <c r="A13" s="6" t="s">
        <v>22</v>
      </c>
      <c r="B13" s="4" t="s">
        <v>23</v>
      </c>
      <c r="C13" s="7">
        <v>2079970</v>
      </c>
      <c r="D13" s="7">
        <v>2282470</v>
      </c>
      <c r="E13" s="7">
        <v>1330500</v>
      </c>
      <c r="F13" s="7">
        <v>544978.4</v>
      </c>
      <c r="G13" s="5">
        <f>IF(E13=0,0,(F13/E13)*100)</f>
        <v>40.960420894400599</v>
      </c>
    </row>
    <row r="14" spans="1:7" x14ac:dyDescent="0.2">
      <c r="A14" s="6" t="s">
        <v>24</v>
      </c>
      <c r="B14" s="4" t="s">
        <v>25</v>
      </c>
      <c r="C14" s="7">
        <v>2443800</v>
      </c>
      <c r="D14" s="7">
        <v>2443800</v>
      </c>
      <c r="E14" s="7">
        <v>831872</v>
      </c>
      <c r="F14" s="7">
        <v>702235.53</v>
      </c>
      <c r="G14" s="5">
        <f>IF(E14=0,0,(F14/E14)*100)</f>
        <v>84.416296016694886</v>
      </c>
    </row>
    <row r="15" spans="1:7" x14ac:dyDescent="0.2">
      <c r="A15" s="6" t="s">
        <v>26</v>
      </c>
      <c r="B15" s="4" t="s">
        <v>27</v>
      </c>
      <c r="C15" s="7">
        <v>12577400</v>
      </c>
      <c r="D15" s="7">
        <v>15380351.640000001</v>
      </c>
      <c r="E15" s="7">
        <v>10895751.640000001</v>
      </c>
      <c r="F15" s="7">
        <v>9672800</v>
      </c>
      <c r="G15" s="5">
        <f>IF(E15=0,0,(F15/E15)*100)</f>
        <v>88.775885497331316</v>
      </c>
    </row>
    <row r="16" spans="1:7" x14ac:dyDescent="0.2">
      <c r="A16" s="4" t="s">
        <v>28</v>
      </c>
      <c r="B16" s="4"/>
      <c r="C16" s="7">
        <v>250893200</v>
      </c>
      <c r="D16" s="7">
        <v>262875492.39999998</v>
      </c>
      <c r="E16" s="7">
        <v>97769572.400000006</v>
      </c>
      <c r="F16" s="7">
        <v>83037290.110000014</v>
      </c>
      <c r="G16" s="5">
        <f>IF(E16=0,0,(F16/E16)*100)</f>
        <v>84.931628595319509</v>
      </c>
    </row>
  </sheetData>
  <mergeCells count="2">
    <mergeCell ref="A2:F2"/>
    <mergeCell ref="A3:F3"/>
  </mergeCells>
  <pageMargins left="0.59055118110236204" right="0.59055118110236204" top="0.39370078740157499" bottom="0.39370078740157499" header="0" footer="0"/>
  <pageSetup paperSize="9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2020-05-22T06:09:55Z</dcterms:created>
  <dcterms:modified xsi:type="dcterms:W3CDTF">2020-05-22T06:11:03Z</dcterms:modified>
</cp:coreProperties>
</file>