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99" i="1" l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<sst xmlns="http://schemas.openxmlformats.org/spreadsheetml/2006/main" count="195" uniqueCount="189">
  <si>
    <t>Аналіз виконання плану по доходах</t>
  </si>
  <si>
    <t>На 30.09.2020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</si>
  <si>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</si>
  <si>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</si>
  <si>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</si>
  <si>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</si>
  <si>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</si>
  <si>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</si>
  <si>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</si>
  <si>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</si>
  <si>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</si>
  <si>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</si>
  <si>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</si>
  <si>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</si>
  <si>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</si>
  <si>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</si>
  <si>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</si>
  <si>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</si>
  <si>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</si>
  <si>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</si>
  <si>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</si>
  <si>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</si>
  <si>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</si>
  <si>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</si>
  <si>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</si>
  <si>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</si>
  <si>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</si>
  <si>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</si>
  <si>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</si>
  <si>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</si>
  <si>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</si>
  <si>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</si>
  <si>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</si>
  <si>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</si>
  <si>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</si>
  <si>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</si>
  <si>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</si>
  <si>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</si>
  <si>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 </t>
  </si>
  <si>
    <t>13030100</t>
  </si>
  <si>
    <t>Рентна плата за користування надрами для видобування корисних копалин загальнодержавного значення </t>
  </si>
  <si>
    <t>13030200</t>
  </si>
  <si>
    <t>Рентна плата за користування надрами для видобування корисних копалин місцевого значення </t>
  </si>
  <si>
    <t>13030800</t>
  </si>
  <si>
    <t>Рентна плата за користування надрами для видобування природного газу 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</si>
  <si>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</si>
  <si>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</si>
  <si>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</si>
  <si>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</si>
  <si>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</si>
  <si>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</si>
  <si>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</si>
  <si>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</si>
  <si>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</si>
  <si>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</si>
  <si>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</si>
  <si>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</si>
  <si>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 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</si>
  <si>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</si>
  <si>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</si>
  <si>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</si>
  <si>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</si>
  <si>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</si>
  <si>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</si>
  <si>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</si>
  <si>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</si>
  <si>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</si>
  <si>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</si>
  <si>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</si>
  <si>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</si>
  <si>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</si>
  <si>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</si>
  <si>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</si>
  <si>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</si>
  <si>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</si>
  <si>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</si>
  <si>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</si>
  <si>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</si>
  <si>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18011100</t>
  </si>
  <si>
    <t>Транспортний податок з юридичних осіб </t>
  </si>
  <si>
    <t>18020000</t>
  </si>
  <si>
    <t>Збір за місця для паркування транспортних засобів </t>
  </si>
  <si>
    <t>18020100</t>
  </si>
  <si>
    <t>Збір за місця для паркування транспортних засобів, сплачений юридичними особами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</si>
  <si>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</si>
  <si>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</si>
  <si>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</si>
  <si>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</si>
  <si>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</si>
  <si>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</si>
  <si>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</si>
  <si>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</si>
  <si>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</si>
  <si>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</si>
  <si>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</si>
  <si>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</si>
  <si>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</si>
  <si>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</si>
  <si>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</si>
  <si>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</si>
  <si>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</si>
  <si>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</si>
  <si>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</si>
  <si>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</si>
  <si>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</si>
  <si>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</si>
  <si>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</si>
  <si>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</si>
  <si>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</si>
  <si>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</si>
  <si>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</si>
  <si>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</si>
  <si>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</si>
  <si>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</si>
  <si>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</si>
  <si>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</si>
  <si>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</si>
  <si>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</si>
  <si>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</si>
  <si>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</si>
  <si>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</si>
  <si>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</si>
  <si>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</si>
  <si>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</si>
  <si>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</si>
  <si>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</si>
  <si>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</si>
  <si>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</si>
  <si>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</si>
  <si>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</si>
  <si>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</si>
  <si>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</si>
  <si>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</si>
  <si>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</si>
  <si>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</si>
  <si>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</si>
  <si>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</si>
  <si>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</si>
  <si>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</si>
  <si>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</si>
  <si>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30000000</t>
  </si>
  <si>
    <t>Доходи від операцій з капіталом  </t>
  </si>
  <si>
    <t>31000000</t>
  </si>
  <si>
    <t>Надходження від продажу основного капіталу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</si>
  <si>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</si>
  <si>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</si>
  <si>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</si>
  <si>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</si>
  <si>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</si>
  <si>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</si>
  <si>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</si>
  <si>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</si>
  <si>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</si>
  <si>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</si>
  <si>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</si>
  <si>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</si>
  <si>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</si>
  <si>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</si>
  <si>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</si>
  <si>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</si>
  <si>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</si>
  <si>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</si>
  <si>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41037000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</si>
  <si>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</si>
  <si>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</si>
  <si>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</si>
  <si>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</si>
  <si>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</si>
  <si>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</si>
  <si>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</si>
  <si>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</si>
  <si>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</si>
  <si>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</si>
  <si>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</si>
  <si>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</si>
  <si>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</si>
  <si>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</si>
  <si>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</si>
  <si>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41052200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</si>
  <si>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відповідної субвенції з державного бюджету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</si>
  <si>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</si>
  <si>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</si>
  <si>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</si>
  <si>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Інші субвенції з місцевого бюджету</t>
  </si>
  <si>
    <t>41054000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</si>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</sst>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0"/>
  <sheetViews>
    <sheetView tabSelected="1" workbookViewId="0"/>
  </sheetViews>
  <sheetFormatPr defaultRowHeight="12.75" x14ac:dyDescent="0.2"/>
  <cols>
    <col min="1" max="1" width="12.28515625" customWidth="1"/>
    <col min="2" max="2" width="50.7109375" customWidth="1"/>
    <col min="3" max="5" width="13.85546875" customWidth="1"/>
    <col min="6" max="6" width="12.42578125" bestFit="1" customWidth="1"/>
    <col min="7" max="7" width="10.5703125" bestFit="1" customWidth="1"/>
    <col min="8" max="8" width="9.7109375" bestFit="1" customWidth="1"/>
  </cols>
  <sheetData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23.25" x14ac:dyDescent="0.35">
      <c r="A3" s="2" t="s">
        <v>0</v>
      </c>
      <c r="B3" s="3"/>
      <c r="C3" s="3"/>
      <c r="D3" s="3"/>
      <c r="E3" s="3"/>
      <c r="F3" s="3"/>
      <c r="G3" s="3"/>
      <c r="H3" s="3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ht="18.75" x14ac:dyDescent="0.2">
      <c r="A5" s="5" t="s">
        <v>1</v>
      </c>
      <c r="B5" s="6"/>
      <c r="C5" s="6"/>
      <c r="D5" s="6"/>
      <c r="E5" s="6"/>
      <c r="F5" s="6"/>
      <c r="G5" s="6"/>
      <c r="H5" s="6"/>
    </row>
    <row r="6" spans="1:8" x14ac:dyDescent="0.2">
      <c r="A6" s="7"/>
      <c r="B6" s="7"/>
      <c r="C6" s="4"/>
      <c r="D6" s="7"/>
      <c r="E6" s="7"/>
      <c r="F6" s="7"/>
      <c r="G6" s="7"/>
      <c r="H6" s="7" t="s">
        <v>2</v>
      </c>
    </row>
    <row r="7" spans="1:8" ht="28.5" customHeight="1" x14ac:dyDescent="0.2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</row>
    <row r="8" spans="1:8" x14ac:dyDescent="0.2">
      <c r="A8" s="9" t="s">
        <v>11</v>
      </c>
      <c r="B8" s="10" t="s">
        <v>12</v>
      </c>
      <c r="C8" s="11">
        <v>87532500</v>
      </c>
      <c r="D8" s="11">
        <v>89646800</v>
      </c>
      <c r="E8" s="11">
        <v>65427110</v>
      </c>
      <c r="F8" s="11">
        <v>66001725.710000001</v>
      </c>
      <c r="G8" s="11">
        <f>F8-E8</f>
        <v>574615.71000000089</v>
      </c>
      <c r="H8" s="11">
        <f>IF(E8=0,0,F8/E8*100)</f>
        <v>100.87825323478295</v>
      </c>
    </row>
    <row r="9" spans="1:8" ht="25.5" x14ac:dyDescent="0.2">
      <c r="A9" s="9" t="s">
        <v>13</v>
      </c>
      <c r="B9" s="10" t="s">
        <v>14</v>
      </c>
      <c r="C9" s="11">
        <v>55510000</v>
      </c>
      <c r="D9" s="11">
        <v>56638300</v>
      </c>
      <c r="E9" s="11">
        <v>40633300</v>
      </c>
      <c r="F9" s="11">
        <v>40765618.269999996</v>
      </c>
      <c r="G9" s="11">
        <f>F9-E9</f>
        <v>132318.26999999583</v>
      </c>
      <c r="H9" s="11">
        <f>IF(E9=0,0,F9/E9*100)</f>
        <v>100.32563998001638</v>
      </c>
    </row>
    <row r="10" spans="1:8" x14ac:dyDescent="0.2">
      <c r="A10" s="9" t="s">
        <v>15</v>
      </c>
      <c r="B10" s="10" t="s">
        <v>16</v>
      </c>
      <c r="C10" s="11">
        <v>55480000</v>
      </c>
      <c r="D10" s="11">
        <v>56608300</v>
      </c>
      <c r="E10" s="11">
        <v>40603300</v>
      </c>
      <c r="F10" s="11">
        <v>40702458.269999996</v>
      </c>
      <c r="G10" s="11">
        <f>F10-E10</f>
        <v>99158.269999995828</v>
      </c>
      <c r="H10" s="11">
        <f>IF(E10=0,0,F10/E10*100)</f>
        <v>100.24421234234654</v>
      </c>
    </row>
    <row r="11" spans="1:8" ht="38.25" x14ac:dyDescent="0.2">
      <c r="A11" s="12" t="s">
        <v>17</v>
      </c>
      <c r="B11" s="13" t="s">
        <v>18</v>
      </c>
      <c r="C11" s="14">
        <v>50770000</v>
      </c>
      <c r="D11" s="14">
        <v>51563000</v>
      </c>
      <c r="E11" s="14">
        <v>36684000</v>
      </c>
      <c r="F11" s="14">
        <v>36532524.299999997</v>
      </c>
      <c r="G11" s="14">
        <f>F11-E11</f>
        <v>-151475.70000000298</v>
      </c>
      <c r="H11" s="14">
        <f>IF(E11=0,0,F11/E11*100)</f>
        <v>99.587079653254818</v>
      </c>
    </row>
    <row r="12" spans="1:8" ht="63.75" x14ac:dyDescent="0.2">
      <c r="A12" s="12" t="s">
        <v>19</v>
      </c>
      <c r="B12" s="13" t="s">
        <v>20</v>
      </c>
      <c r="C12" s="14">
        <v>2700000</v>
      </c>
      <c r="D12" s="14">
        <v>2870300</v>
      </c>
      <c r="E12" s="14">
        <v>2190300</v>
      </c>
      <c r="F12" s="14">
        <v>2385424.33</v>
      </c>
      <c r="G12" s="14">
        <f>F12-E12</f>
        <v>195124.33000000007</v>
      </c>
      <c r="H12" s="14">
        <f>IF(E12=0,0,F12/E12*100)</f>
        <v>108.90856640642835</v>
      </c>
    </row>
    <row r="13" spans="1:8" ht="38.25" x14ac:dyDescent="0.2">
      <c r="A13" s="12" t="s">
        <v>21</v>
      </c>
      <c r="B13" s="13" t="s">
        <v>22</v>
      </c>
      <c r="C13" s="14">
        <v>1400000</v>
      </c>
      <c r="D13" s="14">
        <v>1565000</v>
      </c>
      <c r="E13" s="14">
        <v>1222000</v>
      </c>
      <c r="F13" s="14">
        <v>1163284.68</v>
      </c>
      <c r="G13" s="14">
        <f>F13-E13</f>
        <v>-58715.320000000065</v>
      </c>
      <c r="H13" s="14">
        <f>IF(E13=0,0,F13/E13*100)</f>
        <v>95.195145662847779</v>
      </c>
    </row>
    <row r="14" spans="1:8" ht="38.25" x14ac:dyDescent="0.2">
      <c r="A14" s="12" t="s">
        <v>23</v>
      </c>
      <c r="B14" s="13" t="s">
        <v>24</v>
      </c>
      <c r="C14" s="14">
        <v>610000</v>
      </c>
      <c r="D14" s="14">
        <v>610000</v>
      </c>
      <c r="E14" s="14">
        <v>507000</v>
      </c>
      <c r="F14" s="14">
        <v>621224.95999999996</v>
      </c>
      <c r="G14" s="14">
        <f>F14-E14</f>
        <v>114224.95999999996</v>
      </c>
      <c r="H14" s="14">
        <f>IF(E14=0,0,F14/E14*100)</f>
        <v>122.52957790927022</v>
      </c>
    </row>
    <row r="15" spans="1:8" x14ac:dyDescent="0.2">
      <c r="A15" s="9" t="s">
        <v>25</v>
      </c>
      <c r="B15" s="10" t="s">
        <v>26</v>
      </c>
      <c r="C15" s="11">
        <v>30000</v>
      </c>
      <c r="D15" s="11">
        <v>30000</v>
      </c>
      <c r="E15" s="11">
        <v>30000</v>
      </c>
      <c r="F15" s="11">
        <v>63160</v>
      </c>
      <c r="G15" s="11">
        <f>F15-E15</f>
        <v>33160</v>
      </c>
      <c r="H15" s="11">
        <f>IF(E15=0,0,F15/E15*100)</f>
        <v>210.53333333333333</v>
      </c>
    </row>
    <row r="16" spans="1:8" ht="25.5" x14ac:dyDescent="0.2">
      <c r="A16" s="12" t="s">
        <v>27</v>
      </c>
      <c r="B16" s="13" t="s">
        <v>28</v>
      </c>
      <c r="C16" s="14">
        <v>30000</v>
      </c>
      <c r="D16" s="14">
        <v>30000</v>
      </c>
      <c r="E16" s="14">
        <v>30000</v>
      </c>
      <c r="F16" s="14">
        <v>63160</v>
      </c>
      <c r="G16" s="14">
        <f>F16-E16</f>
        <v>33160</v>
      </c>
      <c r="H16" s="14">
        <f>IF(E16=0,0,F16/E16*100)</f>
        <v>210.53333333333333</v>
      </c>
    </row>
    <row r="17" spans="1:8" ht="25.5" x14ac:dyDescent="0.2">
      <c r="A17" s="9" t="s">
        <v>29</v>
      </c>
      <c r="B17" s="10" t="s">
        <v>30</v>
      </c>
      <c r="C17" s="11">
        <v>2265000</v>
      </c>
      <c r="D17" s="11">
        <v>2265000</v>
      </c>
      <c r="E17" s="11">
        <v>1267600</v>
      </c>
      <c r="F17" s="11">
        <v>1636624.89</v>
      </c>
      <c r="G17" s="11">
        <f>F17-E17</f>
        <v>369024.8899999999</v>
      </c>
      <c r="H17" s="11">
        <f>IF(E17=0,0,F17/E17*100)</f>
        <v>129.11209293152413</v>
      </c>
    </row>
    <row r="18" spans="1:8" x14ac:dyDescent="0.2">
      <c r="A18" s="9" t="s">
        <v>31</v>
      </c>
      <c r="B18" s="10" t="s">
        <v>32</v>
      </c>
      <c r="C18" s="11">
        <v>2150000</v>
      </c>
      <c r="D18" s="11">
        <v>2150000</v>
      </c>
      <c r="E18" s="11">
        <v>1180000</v>
      </c>
      <c r="F18" s="11">
        <v>1587311.9</v>
      </c>
      <c r="G18" s="11">
        <f>F18-E18</f>
        <v>407311.89999999991</v>
      </c>
      <c r="H18" s="11">
        <f>IF(E18=0,0,F18/E18*100)</f>
        <v>134.51795762711865</v>
      </c>
    </row>
    <row r="19" spans="1:8" ht="38.25" x14ac:dyDescent="0.2">
      <c r="A19" s="12" t="s">
        <v>33</v>
      </c>
      <c r="B19" s="13" t="s">
        <v>34</v>
      </c>
      <c r="C19" s="14">
        <v>1800000</v>
      </c>
      <c r="D19" s="14">
        <v>1800000</v>
      </c>
      <c r="E19" s="14">
        <v>900000</v>
      </c>
      <c r="F19" s="14">
        <v>1249558.29</v>
      </c>
      <c r="G19" s="14">
        <f>F19-E19</f>
        <v>349558.29000000004</v>
      </c>
      <c r="H19" s="14">
        <f>IF(E19=0,0,F19/E19*100)</f>
        <v>138.83981</v>
      </c>
    </row>
    <row r="20" spans="1:8" ht="51" x14ac:dyDescent="0.2">
      <c r="A20" s="12" t="s">
        <v>35</v>
      </c>
      <c r="B20" s="13" t="s">
        <v>36</v>
      </c>
      <c r="C20" s="14">
        <v>350000</v>
      </c>
      <c r="D20" s="14">
        <v>350000</v>
      </c>
      <c r="E20" s="14">
        <v>280000</v>
      </c>
      <c r="F20" s="14">
        <v>337753.61</v>
      </c>
      <c r="G20" s="14">
        <f>F20-E20</f>
        <v>57753.609999999986</v>
      </c>
      <c r="H20" s="14">
        <f>IF(E20=0,0,F20/E20*100)</f>
        <v>120.62628928571428</v>
      </c>
    </row>
    <row r="21" spans="1:8" x14ac:dyDescent="0.2">
      <c r="A21" s="9" t="s">
        <v>37</v>
      </c>
      <c r="B21" s="10" t="s">
        <v>38</v>
      </c>
      <c r="C21" s="11">
        <v>115000</v>
      </c>
      <c r="D21" s="11">
        <v>115000</v>
      </c>
      <c r="E21" s="11">
        <v>87600</v>
      </c>
      <c r="F21" s="11">
        <v>49312.99</v>
      </c>
      <c r="G21" s="11">
        <f>F21-E21</f>
        <v>-38287.01</v>
      </c>
      <c r="H21" s="11">
        <f>IF(E21=0,0,F21/E21*100)</f>
        <v>56.293367579908669</v>
      </c>
    </row>
    <row r="22" spans="1:8" ht="25.5" x14ac:dyDescent="0.2">
      <c r="A22" s="12" t="s">
        <v>39</v>
      </c>
      <c r="B22" s="13" t="s">
        <v>40</v>
      </c>
      <c r="C22" s="14">
        <v>0</v>
      </c>
      <c r="D22" s="14">
        <v>0</v>
      </c>
      <c r="E22" s="14">
        <v>0</v>
      </c>
      <c r="F22" s="14">
        <v>3526.71</v>
      </c>
      <c r="G22" s="14">
        <f>F22-E22</f>
        <v>3526.71</v>
      </c>
      <c r="H22" s="14">
        <f>IF(E22=0,0,F22/E22*100)</f>
        <v>0</v>
      </c>
    </row>
    <row r="23" spans="1:8" ht="25.5" x14ac:dyDescent="0.2">
      <c r="A23" s="12" t="s">
        <v>41</v>
      </c>
      <c r="B23" s="13" t="s">
        <v>42</v>
      </c>
      <c r="C23" s="14">
        <v>65000</v>
      </c>
      <c r="D23" s="14">
        <v>65000</v>
      </c>
      <c r="E23" s="14">
        <v>50000</v>
      </c>
      <c r="F23" s="14">
        <v>30089.22</v>
      </c>
      <c r="G23" s="14">
        <f>F23-E23</f>
        <v>-19910.78</v>
      </c>
      <c r="H23" s="14">
        <f>IF(E23=0,0,F23/E23*100)</f>
        <v>60.178440000000002</v>
      </c>
    </row>
    <row r="24" spans="1:8" ht="25.5" x14ac:dyDescent="0.2">
      <c r="A24" s="12" t="s">
        <v>43</v>
      </c>
      <c r="B24" s="13" t="s">
        <v>44</v>
      </c>
      <c r="C24" s="14">
        <v>50000</v>
      </c>
      <c r="D24" s="14">
        <v>50000</v>
      </c>
      <c r="E24" s="14">
        <v>37600</v>
      </c>
      <c r="F24" s="14">
        <v>15697.06</v>
      </c>
      <c r="G24" s="14">
        <f>F24-E24</f>
        <v>-21902.940000000002</v>
      </c>
      <c r="H24" s="14">
        <f>IF(E24=0,0,F24/E24*100)</f>
        <v>41.747499999999995</v>
      </c>
    </row>
    <row r="25" spans="1:8" x14ac:dyDescent="0.2">
      <c r="A25" s="9" t="s">
        <v>45</v>
      </c>
      <c r="B25" s="10" t="s">
        <v>46</v>
      </c>
      <c r="C25" s="11">
        <v>4500000</v>
      </c>
      <c r="D25" s="11">
        <v>4525000</v>
      </c>
      <c r="E25" s="11">
        <v>3440000</v>
      </c>
      <c r="F25" s="11">
        <v>3386362.2800000003</v>
      </c>
      <c r="G25" s="11">
        <f>F25-E25</f>
        <v>-53637.719999999739</v>
      </c>
      <c r="H25" s="11">
        <f>IF(E25=0,0,F25/E25*100)</f>
        <v>98.440763953488371</v>
      </c>
    </row>
    <row r="26" spans="1:8" ht="25.5" x14ac:dyDescent="0.2">
      <c r="A26" s="9" t="s">
        <v>47</v>
      </c>
      <c r="B26" s="10" t="s">
        <v>48</v>
      </c>
      <c r="C26" s="11">
        <v>430000</v>
      </c>
      <c r="D26" s="11">
        <v>430000</v>
      </c>
      <c r="E26" s="11">
        <v>305000</v>
      </c>
      <c r="F26" s="11">
        <v>380226.28</v>
      </c>
      <c r="G26" s="11">
        <f>F26-E26</f>
        <v>75226.280000000028</v>
      </c>
      <c r="H26" s="11">
        <f>IF(E26=0,0,F26/E26*100)</f>
        <v>124.66435409836068</v>
      </c>
    </row>
    <row r="27" spans="1:8" x14ac:dyDescent="0.2">
      <c r="A27" s="12" t="s">
        <v>49</v>
      </c>
      <c r="B27" s="13" t="s">
        <v>50</v>
      </c>
      <c r="C27" s="14">
        <v>430000</v>
      </c>
      <c r="D27" s="14">
        <v>430000</v>
      </c>
      <c r="E27" s="14">
        <v>305000</v>
      </c>
      <c r="F27" s="14">
        <v>380226.28</v>
      </c>
      <c r="G27" s="14">
        <f>F27-E27</f>
        <v>75226.280000000028</v>
      </c>
      <c r="H27" s="14">
        <f>IF(E27=0,0,F27/E27*100)</f>
        <v>124.66435409836068</v>
      </c>
    </row>
    <row r="28" spans="1:8" ht="25.5" x14ac:dyDescent="0.2">
      <c r="A28" s="9" t="s">
        <v>51</v>
      </c>
      <c r="B28" s="10" t="s">
        <v>52</v>
      </c>
      <c r="C28" s="11">
        <v>2070000</v>
      </c>
      <c r="D28" s="11">
        <v>2070000</v>
      </c>
      <c r="E28" s="11">
        <v>1580000</v>
      </c>
      <c r="F28" s="11">
        <v>1330989.96</v>
      </c>
      <c r="G28" s="11">
        <f>F28-E28</f>
        <v>-249010.04000000004</v>
      </c>
      <c r="H28" s="11">
        <f>IF(E28=0,0,F28/E28*100)</f>
        <v>84.239870886075948</v>
      </c>
    </row>
    <row r="29" spans="1:8" x14ac:dyDescent="0.2">
      <c r="A29" s="12" t="s">
        <v>53</v>
      </c>
      <c r="B29" s="13" t="s">
        <v>50</v>
      </c>
      <c r="C29" s="14">
        <v>2070000</v>
      </c>
      <c r="D29" s="14">
        <v>2070000</v>
      </c>
      <c r="E29" s="14">
        <v>1580000</v>
      </c>
      <c r="F29" s="14">
        <v>1330989.96</v>
      </c>
      <c r="G29" s="14">
        <f>F29-E29</f>
        <v>-249010.04000000004</v>
      </c>
      <c r="H29" s="14">
        <f>IF(E29=0,0,F29/E29*100)</f>
        <v>84.239870886075948</v>
      </c>
    </row>
    <row r="30" spans="1:8" ht="25.5" x14ac:dyDescent="0.2">
      <c r="A30" s="9" t="s">
        <v>54</v>
      </c>
      <c r="B30" s="10" t="s">
        <v>55</v>
      </c>
      <c r="C30" s="11">
        <v>2000000</v>
      </c>
      <c r="D30" s="11">
        <v>2025000</v>
      </c>
      <c r="E30" s="11">
        <v>1555000</v>
      </c>
      <c r="F30" s="11">
        <v>1675146.04</v>
      </c>
      <c r="G30" s="11">
        <f>F30-E30</f>
        <v>120146.04000000004</v>
      </c>
      <c r="H30" s="11">
        <f>IF(E30=0,0,F30/E30*100)</f>
        <v>107.72643344051447</v>
      </c>
    </row>
    <row r="31" spans="1:8" ht="25.5" x14ac:dyDescent="0.2">
      <c r="A31" s="12" t="s">
        <v>54</v>
      </c>
      <c r="B31" s="13" t="s">
        <v>55</v>
      </c>
      <c r="C31" s="14">
        <v>2000000</v>
      </c>
      <c r="D31" s="14">
        <v>2025000</v>
      </c>
      <c r="E31" s="14">
        <v>1555000</v>
      </c>
      <c r="F31" s="14">
        <v>1675146.04</v>
      </c>
      <c r="G31" s="14">
        <f>F31-E31</f>
        <v>120146.04000000004</v>
      </c>
      <c r="H31" s="14">
        <f>IF(E31=0,0,F31/E31*100)</f>
        <v>107.72643344051447</v>
      </c>
    </row>
    <row r="32" spans="1:8" x14ac:dyDescent="0.2">
      <c r="A32" s="9" t="s">
        <v>56</v>
      </c>
      <c r="B32" s="10" t="s">
        <v>57</v>
      </c>
      <c r="C32" s="11">
        <v>25257500</v>
      </c>
      <c r="D32" s="11">
        <v>26218500</v>
      </c>
      <c r="E32" s="11">
        <v>20086210</v>
      </c>
      <c r="F32" s="11">
        <v>20213120.27</v>
      </c>
      <c r="G32" s="11">
        <f>F32-E32</f>
        <v>126910.26999999955</v>
      </c>
      <c r="H32" s="11">
        <f>IF(E32=0,0,F32/E32*100)</f>
        <v>100.6318278560266</v>
      </c>
    </row>
    <row r="33" spans="1:8" x14ac:dyDescent="0.2">
      <c r="A33" s="9" t="s">
        <v>58</v>
      </c>
      <c r="B33" s="10" t="s">
        <v>59</v>
      </c>
      <c r="C33" s="11">
        <v>11952900</v>
      </c>
      <c r="D33" s="11">
        <v>12493900</v>
      </c>
      <c r="E33" s="11">
        <v>10041410</v>
      </c>
      <c r="F33" s="11">
        <v>11044270.390000001</v>
      </c>
      <c r="G33" s="11">
        <f>F33-E33</f>
        <v>1002860.3900000006</v>
      </c>
      <c r="H33" s="11">
        <f>IF(E33=0,0,F33/E33*100)</f>
        <v>109.98724671136824</v>
      </c>
    </row>
    <row r="34" spans="1:8" ht="38.25" x14ac:dyDescent="0.2">
      <c r="A34" s="12" t="s">
        <v>60</v>
      </c>
      <c r="B34" s="13" t="s">
        <v>61</v>
      </c>
      <c r="C34" s="14">
        <v>11200</v>
      </c>
      <c r="D34" s="14">
        <v>11200</v>
      </c>
      <c r="E34" s="14">
        <v>10100</v>
      </c>
      <c r="F34" s="14">
        <v>15702.48</v>
      </c>
      <c r="G34" s="14">
        <f>F34-E34</f>
        <v>5602.48</v>
      </c>
      <c r="H34" s="14">
        <f>IF(E34=0,0,F34/E34*100)</f>
        <v>155.47009900990099</v>
      </c>
    </row>
    <row r="35" spans="1:8" ht="38.25" x14ac:dyDescent="0.2">
      <c r="A35" s="12" t="s">
        <v>62</v>
      </c>
      <c r="B35" s="13" t="s">
        <v>63</v>
      </c>
      <c r="C35" s="14">
        <v>380000</v>
      </c>
      <c r="D35" s="14">
        <v>380000</v>
      </c>
      <c r="E35" s="14">
        <v>365000</v>
      </c>
      <c r="F35" s="14">
        <v>348445.49</v>
      </c>
      <c r="G35" s="14">
        <f>F35-E35</f>
        <v>-16554.510000000009</v>
      </c>
      <c r="H35" s="14">
        <f>IF(E35=0,0,F35/E35*100)</f>
        <v>95.464517808219171</v>
      </c>
    </row>
    <row r="36" spans="1:8" ht="38.25" x14ac:dyDescent="0.2">
      <c r="A36" s="12" t="s">
        <v>64</v>
      </c>
      <c r="B36" s="13" t="s">
        <v>65</v>
      </c>
      <c r="C36" s="14">
        <v>500000</v>
      </c>
      <c r="D36" s="14">
        <v>536000</v>
      </c>
      <c r="E36" s="14">
        <v>499000</v>
      </c>
      <c r="F36" s="14">
        <v>501634.52</v>
      </c>
      <c r="G36" s="14">
        <f>F36-E36</f>
        <v>2634.5200000000186</v>
      </c>
      <c r="H36" s="14">
        <f>IF(E36=0,0,F36/E36*100)</f>
        <v>100.52795991983969</v>
      </c>
    </row>
    <row r="37" spans="1:8" ht="38.25" x14ac:dyDescent="0.2">
      <c r="A37" s="12" t="s">
        <v>66</v>
      </c>
      <c r="B37" s="13" t="s">
        <v>67</v>
      </c>
      <c r="C37" s="14">
        <v>385000</v>
      </c>
      <c r="D37" s="14">
        <v>455000</v>
      </c>
      <c r="E37" s="14">
        <v>354000</v>
      </c>
      <c r="F37" s="14">
        <v>532799.27</v>
      </c>
      <c r="G37" s="14">
        <f>F37-E37</f>
        <v>178799.27000000002</v>
      </c>
      <c r="H37" s="14">
        <f>IF(E37=0,0,F37/E37*100)</f>
        <v>150.50826836158194</v>
      </c>
    </row>
    <row r="38" spans="1:8" x14ac:dyDescent="0.2">
      <c r="A38" s="12" t="s">
        <v>68</v>
      </c>
      <c r="B38" s="13" t="s">
        <v>69</v>
      </c>
      <c r="C38" s="14">
        <v>4176000</v>
      </c>
      <c r="D38" s="14">
        <v>4611000</v>
      </c>
      <c r="E38" s="14">
        <v>3515800</v>
      </c>
      <c r="F38" s="14">
        <v>4244283.97</v>
      </c>
      <c r="G38" s="14">
        <f>F38-E38</f>
        <v>728483.96999999974</v>
      </c>
      <c r="H38" s="14">
        <f>IF(E38=0,0,F38/E38*100)</f>
        <v>120.72029040332212</v>
      </c>
    </row>
    <row r="39" spans="1:8" x14ac:dyDescent="0.2">
      <c r="A39" s="12" t="s">
        <v>70</v>
      </c>
      <c r="B39" s="13" t="s">
        <v>71</v>
      </c>
      <c r="C39" s="14">
        <v>1713100</v>
      </c>
      <c r="D39" s="14">
        <v>1713100</v>
      </c>
      <c r="E39" s="14">
        <v>1281620</v>
      </c>
      <c r="F39" s="14">
        <v>1284072.6599999999</v>
      </c>
      <c r="G39" s="14">
        <f>F39-E39</f>
        <v>2452.6599999999162</v>
      </c>
      <c r="H39" s="14">
        <f>IF(E39=0,0,F39/E39*100)</f>
        <v>100.19137185749285</v>
      </c>
    </row>
    <row r="40" spans="1:8" x14ac:dyDescent="0.2">
      <c r="A40" s="12" t="s">
        <v>72</v>
      </c>
      <c r="B40" s="13" t="s">
        <v>73</v>
      </c>
      <c r="C40" s="14">
        <v>3404700</v>
      </c>
      <c r="D40" s="14">
        <v>3404700</v>
      </c>
      <c r="E40" s="14">
        <v>3012630</v>
      </c>
      <c r="F40" s="14">
        <v>3007149.9</v>
      </c>
      <c r="G40" s="14">
        <f>F40-E40</f>
        <v>-5480.1000000000931</v>
      </c>
      <c r="H40" s="14">
        <f>IF(E40=0,0,F40/E40*100)</f>
        <v>99.818095816612058</v>
      </c>
    </row>
    <row r="41" spans="1:8" x14ac:dyDescent="0.2">
      <c r="A41" s="12" t="s">
        <v>74</v>
      </c>
      <c r="B41" s="13" t="s">
        <v>75</v>
      </c>
      <c r="C41" s="14">
        <v>1370400</v>
      </c>
      <c r="D41" s="14">
        <v>1370400</v>
      </c>
      <c r="E41" s="14">
        <v>990760</v>
      </c>
      <c r="F41" s="14">
        <v>1045348.71</v>
      </c>
      <c r="G41" s="14">
        <f>F41-E41</f>
        <v>54588.709999999963</v>
      </c>
      <c r="H41" s="14">
        <f>IF(E41=0,0,F41/E41*100)</f>
        <v>105.50978137995075</v>
      </c>
    </row>
    <row r="42" spans="1:8" x14ac:dyDescent="0.2">
      <c r="A42" s="12" t="s">
        <v>76</v>
      </c>
      <c r="B42" s="13" t="s">
        <v>77</v>
      </c>
      <c r="C42" s="14">
        <v>6250</v>
      </c>
      <c r="D42" s="14">
        <v>6250</v>
      </c>
      <c r="E42" s="14">
        <v>6250</v>
      </c>
      <c r="F42" s="14">
        <v>8333.39</v>
      </c>
      <c r="G42" s="14">
        <f>F42-E42</f>
        <v>2083.3899999999994</v>
      </c>
      <c r="H42" s="14">
        <f>IF(E42=0,0,F42/E42*100)</f>
        <v>133.33423999999999</v>
      </c>
    </row>
    <row r="43" spans="1:8" x14ac:dyDescent="0.2">
      <c r="A43" s="12" t="s">
        <v>78</v>
      </c>
      <c r="B43" s="13" t="s">
        <v>79</v>
      </c>
      <c r="C43" s="14">
        <v>6250</v>
      </c>
      <c r="D43" s="14">
        <v>6250</v>
      </c>
      <c r="E43" s="14">
        <v>6250</v>
      </c>
      <c r="F43" s="14">
        <v>56500</v>
      </c>
      <c r="G43" s="14">
        <f>F43-E43</f>
        <v>50250</v>
      </c>
      <c r="H43" s="14">
        <f>IF(E43=0,0,F43/E43*100)</f>
        <v>903.99999999999989</v>
      </c>
    </row>
    <row r="44" spans="1:8" x14ac:dyDescent="0.2">
      <c r="A44" s="9" t="s">
        <v>80</v>
      </c>
      <c r="B44" s="10" t="s">
        <v>81</v>
      </c>
      <c r="C44" s="11">
        <v>370000</v>
      </c>
      <c r="D44" s="11">
        <v>370000</v>
      </c>
      <c r="E44" s="11">
        <v>277000</v>
      </c>
      <c r="F44" s="11">
        <v>166855</v>
      </c>
      <c r="G44" s="11">
        <f>F44-E44</f>
        <v>-110145</v>
      </c>
      <c r="H44" s="11">
        <f>IF(E44=0,0,F44/E44*100)</f>
        <v>60.236462093862819</v>
      </c>
    </row>
    <row r="45" spans="1:8" ht="25.5" x14ac:dyDescent="0.2">
      <c r="A45" s="12" t="s">
        <v>82</v>
      </c>
      <c r="B45" s="13" t="s">
        <v>83</v>
      </c>
      <c r="C45" s="14">
        <v>370000</v>
      </c>
      <c r="D45" s="14">
        <v>370000</v>
      </c>
      <c r="E45" s="14">
        <v>277000</v>
      </c>
      <c r="F45" s="14">
        <v>166855</v>
      </c>
      <c r="G45" s="14">
        <f>F45-E45</f>
        <v>-110145</v>
      </c>
      <c r="H45" s="14">
        <f>IF(E45=0,0,F45/E45*100)</f>
        <v>60.236462093862819</v>
      </c>
    </row>
    <row r="46" spans="1:8" x14ac:dyDescent="0.2">
      <c r="A46" s="9" t="s">
        <v>84</v>
      </c>
      <c r="B46" s="10" t="s">
        <v>85</v>
      </c>
      <c r="C46" s="11">
        <v>3000</v>
      </c>
      <c r="D46" s="11">
        <v>3000</v>
      </c>
      <c r="E46" s="11">
        <v>1800</v>
      </c>
      <c r="F46" s="11">
        <v>2421</v>
      </c>
      <c r="G46" s="11">
        <f>F46-E46</f>
        <v>621</v>
      </c>
      <c r="H46" s="11">
        <f>IF(E46=0,0,F46/E46*100)</f>
        <v>134.5</v>
      </c>
    </row>
    <row r="47" spans="1:8" x14ac:dyDescent="0.2">
      <c r="A47" s="12" t="s">
        <v>86</v>
      </c>
      <c r="B47" s="13" t="s">
        <v>87</v>
      </c>
      <c r="C47" s="14">
        <v>3000</v>
      </c>
      <c r="D47" s="14">
        <v>3000</v>
      </c>
      <c r="E47" s="14">
        <v>1800</v>
      </c>
      <c r="F47" s="14">
        <v>2421</v>
      </c>
      <c r="G47" s="14">
        <f>F47-E47</f>
        <v>621</v>
      </c>
      <c r="H47" s="14">
        <f>IF(E47=0,0,F47/E47*100)</f>
        <v>134.5</v>
      </c>
    </row>
    <row r="48" spans="1:8" x14ac:dyDescent="0.2">
      <c r="A48" s="9" t="s">
        <v>88</v>
      </c>
      <c r="B48" s="10" t="s">
        <v>89</v>
      </c>
      <c r="C48" s="11">
        <v>12931600</v>
      </c>
      <c r="D48" s="11">
        <v>13351600</v>
      </c>
      <c r="E48" s="11">
        <v>9766000</v>
      </c>
      <c r="F48" s="11">
        <v>8999573.879999999</v>
      </c>
      <c r="G48" s="11">
        <f>F48-E48</f>
        <v>-766426.12000000104</v>
      </c>
      <c r="H48" s="11">
        <f>IF(E48=0,0,F48/E48*100)</f>
        <v>92.152097890640988</v>
      </c>
    </row>
    <row r="49" spans="1:8" x14ac:dyDescent="0.2">
      <c r="A49" s="12" t="s">
        <v>90</v>
      </c>
      <c r="B49" s="13" t="s">
        <v>91</v>
      </c>
      <c r="C49" s="14">
        <v>2200000</v>
      </c>
      <c r="D49" s="14">
        <v>2200000</v>
      </c>
      <c r="E49" s="14">
        <v>1630000</v>
      </c>
      <c r="F49" s="14">
        <v>1488024.46</v>
      </c>
      <c r="G49" s="14">
        <f>F49-E49</f>
        <v>-141975.54000000004</v>
      </c>
      <c r="H49" s="14">
        <f>IF(E49=0,0,F49/E49*100)</f>
        <v>91.289844171779151</v>
      </c>
    </row>
    <row r="50" spans="1:8" x14ac:dyDescent="0.2">
      <c r="A50" s="12" t="s">
        <v>92</v>
      </c>
      <c r="B50" s="13" t="s">
        <v>93</v>
      </c>
      <c r="C50" s="14">
        <v>10081600</v>
      </c>
      <c r="D50" s="14">
        <v>10501600</v>
      </c>
      <c r="E50" s="14">
        <v>7546000</v>
      </c>
      <c r="F50" s="14">
        <v>7127179.3799999999</v>
      </c>
      <c r="G50" s="14">
        <f>F50-E50</f>
        <v>-418820.62000000011</v>
      </c>
      <c r="H50" s="14">
        <f>IF(E50=0,0,F50/E50*100)</f>
        <v>94.449766498807307</v>
      </c>
    </row>
    <row r="51" spans="1:8" ht="51" x14ac:dyDescent="0.2">
      <c r="A51" s="12" t="s">
        <v>94</v>
      </c>
      <c r="B51" s="13" t="s">
        <v>95</v>
      </c>
      <c r="C51" s="14">
        <v>650000</v>
      </c>
      <c r="D51" s="14">
        <v>650000</v>
      </c>
      <c r="E51" s="14">
        <v>590000</v>
      </c>
      <c r="F51" s="14">
        <v>384370.04</v>
      </c>
      <c r="G51" s="14">
        <f>F51-E51</f>
        <v>-205629.96000000002</v>
      </c>
      <c r="H51" s="14">
        <f>IF(E51=0,0,F51/E51*100)</f>
        <v>65.147464406779648</v>
      </c>
    </row>
    <row r="52" spans="1:8" x14ac:dyDescent="0.2">
      <c r="A52" s="9" t="s">
        <v>96</v>
      </c>
      <c r="B52" s="10" t="s">
        <v>97</v>
      </c>
      <c r="C52" s="11">
        <v>3467500</v>
      </c>
      <c r="D52" s="11">
        <v>3828500</v>
      </c>
      <c r="E52" s="11">
        <v>3083200</v>
      </c>
      <c r="F52" s="11">
        <v>2516843.41</v>
      </c>
      <c r="G52" s="11">
        <f>F52-E52</f>
        <v>-566356.58999999985</v>
      </c>
      <c r="H52" s="11">
        <f>IF(E52=0,0,F52/E52*100)</f>
        <v>81.630883822003113</v>
      </c>
    </row>
    <row r="53" spans="1:8" x14ac:dyDescent="0.2">
      <c r="A53" s="9" t="s">
        <v>98</v>
      </c>
      <c r="B53" s="10" t="s">
        <v>99</v>
      </c>
      <c r="C53" s="11">
        <v>120600</v>
      </c>
      <c r="D53" s="11">
        <v>120600</v>
      </c>
      <c r="E53" s="11">
        <v>114300</v>
      </c>
      <c r="F53" s="11">
        <v>153934.96000000002</v>
      </c>
      <c r="G53" s="11">
        <f>F53-E53</f>
        <v>39634.960000000021</v>
      </c>
      <c r="H53" s="11">
        <f>IF(E53=0,0,F53/E53*100)</f>
        <v>134.67625546806653</v>
      </c>
    </row>
    <row r="54" spans="1:8" ht="63.75" x14ac:dyDescent="0.2">
      <c r="A54" s="9" t="s">
        <v>100</v>
      </c>
      <c r="B54" s="10" t="s">
        <v>101</v>
      </c>
      <c r="C54" s="11">
        <v>10000</v>
      </c>
      <c r="D54" s="11">
        <v>10000</v>
      </c>
      <c r="E54" s="11">
        <v>10000</v>
      </c>
      <c r="F54" s="11">
        <v>31313</v>
      </c>
      <c r="G54" s="11">
        <f>F54-E54</f>
        <v>21313</v>
      </c>
      <c r="H54" s="11">
        <f>IF(E54=0,0,F54/E54*100)</f>
        <v>313.13</v>
      </c>
    </row>
    <row r="55" spans="1:8" ht="38.25" x14ac:dyDescent="0.2">
      <c r="A55" s="12" t="s">
        <v>102</v>
      </c>
      <c r="B55" s="13" t="s">
        <v>103</v>
      </c>
      <c r="C55" s="14">
        <v>10000</v>
      </c>
      <c r="D55" s="14">
        <v>10000</v>
      </c>
      <c r="E55" s="14">
        <v>10000</v>
      </c>
      <c r="F55" s="14">
        <v>31313</v>
      </c>
      <c r="G55" s="14">
        <f>F55-E55</f>
        <v>21313</v>
      </c>
      <c r="H55" s="14">
        <f>IF(E55=0,0,F55/E55*100)</f>
        <v>313.13</v>
      </c>
    </row>
    <row r="56" spans="1:8" x14ac:dyDescent="0.2">
      <c r="A56" s="9" t="s">
        <v>104</v>
      </c>
      <c r="B56" s="10" t="s">
        <v>105</v>
      </c>
      <c r="C56" s="11">
        <v>110600</v>
      </c>
      <c r="D56" s="11">
        <v>110600</v>
      </c>
      <c r="E56" s="11">
        <v>104300</v>
      </c>
      <c r="F56" s="11">
        <v>122621.96</v>
      </c>
      <c r="G56" s="11">
        <f>F56-E56</f>
        <v>18321.960000000006</v>
      </c>
      <c r="H56" s="11">
        <f>IF(E56=0,0,F56/E56*100)</f>
        <v>117.56659635666347</v>
      </c>
    </row>
    <row r="57" spans="1:8" x14ac:dyDescent="0.2">
      <c r="A57" s="12" t="s">
        <v>106</v>
      </c>
      <c r="B57" s="13" t="s">
        <v>107</v>
      </c>
      <c r="C57" s="14">
        <v>50600</v>
      </c>
      <c r="D57" s="14">
        <v>50600</v>
      </c>
      <c r="E57" s="14">
        <v>44300</v>
      </c>
      <c r="F57" s="14">
        <v>20681</v>
      </c>
      <c r="G57" s="14">
        <f>F57-E57</f>
        <v>-23619</v>
      </c>
      <c r="H57" s="14">
        <f>IF(E57=0,0,F57/E57*100)</f>
        <v>46.683972911963885</v>
      </c>
    </row>
    <row r="58" spans="1:8" ht="38.25" x14ac:dyDescent="0.2">
      <c r="A58" s="12" t="s">
        <v>108</v>
      </c>
      <c r="B58" s="13" t="s">
        <v>109</v>
      </c>
      <c r="C58" s="14">
        <v>60000</v>
      </c>
      <c r="D58" s="14">
        <v>60000</v>
      </c>
      <c r="E58" s="14">
        <v>60000</v>
      </c>
      <c r="F58" s="14">
        <v>101940.96</v>
      </c>
      <c r="G58" s="14">
        <f>F58-E58</f>
        <v>41940.960000000006</v>
      </c>
      <c r="H58" s="14">
        <f>IF(E58=0,0,F58/E58*100)</f>
        <v>169.9016</v>
      </c>
    </row>
    <row r="59" spans="1:8" ht="25.5" x14ac:dyDescent="0.2">
      <c r="A59" s="9" t="s">
        <v>110</v>
      </c>
      <c r="B59" s="10" t="s">
        <v>111</v>
      </c>
      <c r="C59" s="11">
        <v>3316900</v>
      </c>
      <c r="D59" s="11">
        <v>3677900</v>
      </c>
      <c r="E59" s="11">
        <v>2946400</v>
      </c>
      <c r="F59" s="11">
        <v>2319891.8300000005</v>
      </c>
      <c r="G59" s="11">
        <f>F59-E59</f>
        <v>-626508.16999999946</v>
      </c>
      <c r="H59" s="11">
        <f>IF(E59=0,0,F59/E59*100)</f>
        <v>78.736486220472457</v>
      </c>
    </row>
    <row r="60" spans="1:8" x14ac:dyDescent="0.2">
      <c r="A60" s="9" t="s">
        <v>112</v>
      </c>
      <c r="B60" s="10" t="s">
        <v>113</v>
      </c>
      <c r="C60" s="11">
        <v>2944000</v>
      </c>
      <c r="D60" s="11">
        <v>3305000</v>
      </c>
      <c r="E60" s="11">
        <v>2663500</v>
      </c>
      <c r="F60" s="11">
        <v>1982832.05</v>
      </c>
      <c r="G60" s="11">
        <f>F60-E60</f>
        <v>-680667.95</v>
      </c>
      <c r="H60" s="11">
        <f>IF(E60=0,0,F60/E60*100)</f>
        <v>74.444604843251355</v>
      </c>
    </row>
    <row r="61" spans="1:8" ht="38.25" x14ac:dyDescent="0.2">
      <c r="A61" s="12" t="s">
        <v>114</v>
      </c>
      <c r="B61" s="13" t="s">
        <v>115</v>
      </c>
      <c r="C61" s="14">
        <v>90000</v>
      </c>
      <c r="D61" s="14">
        <v>90000</v>
      </c>
      <c r="E61" s="14">
        <v>67500</v>
      </c>
      <c r="F61" s="14">
        <v>93356.81</v>
      </c>
      <c r="G61" s="14">
        <f>F61-E61</f>
        <v>25856.809999999998</v>
      </c>
      <c r="H61" s="14">
        <f>IF(E61=0,0,F61/E61*100)</f>
        <v>138.30638518518518</v>
      </c>
    </row>
    <row r="62" spans="1:8" x14ac:dyDescent="0.2">
      <c r="A62" s="12" t="s">
        <v>116</v>
      </c>
      <c r="B62" s="13" t="s">
        <v>117</v>
      </c>
      <c r="C62" s="14">
        <v>2534000</v>
      </c>
      <c r="D62" s="14">
        <v>2834000</v>
      </c>
      <c r="E62" s="14">
        <v>2304000</v>
      </c>
      <c r="F62" s="14">
        <v>1537375.24</v>
      </c>
      <c r="G62" s="14">
        <f>F62-E62</f>
        <v>-766624.76</v>
      </c>
      <c r="H62" s="14">
        <f>IF(E62=0,0,F62/E62*100)</f>
        <v>66.726355902777783</v>
      </c>
    </row>
    <row r="63" spans="1:8" ht="25.5" x14ac:dyDescent="0.2">
      <c r="A63" s="12" t="s">
        <v>118</v>
      </c>
      <c r="B63" s="13" t="s">
        <v>119</v>
      </c>
      <c r="C63" s="14">
        <v>310000</v>
      </c>
      <c r="D63" s="14">
        <v>371000</v>
      </c>
      <c r="E63" s="14">
        <v>286000</v>
      </c>
      <c r="F63" s="14">
        <v>350000</v>
      </c>
      <c r="G63" s="14">
        <f>F63-E63</f>
        <v>64000</v>
      </c>
      <c r="H63" s="14">
        <f>IF(E63=0,0,F63/E63*100)</f>
        <v>122.37762237762237</v>
      </c>
    </row>
    <row r="64" spans="1:8" ht="63.75" x14ac:dyDescent="0.2">
      <c r="A64" s="12" t="s">
        <v>120</v>
      </c>
      <c r="B64" s="13" t="s">
        <v>121</v>
      </c>
      <c r="C64" s="14">
        <v>10000</v>
      </c>
      <c r="D64" s="14">
        <v>10000</v>
      </c>
      <c r="E64" s="14">
        <v>6000</v>
      </c>
      <c r="F64" s="14">
        <v>2100</v>
      </c>
      <c r="G64" s="14">
        <f>F64-E64</f>
        <v>-3900</v>
      </c>
      <c r="H64" s="14">
        <f>IF(E64=0,0,F64/E64*100)</f>
        <v>35</v>
      </c>
    </row>
    <row r="65" spans="1:8" ht="25.5" x14ac:dyDescent="0.2">
      <c r="A65" s="9" t="s">
        <v>122</v>
      </c>
      <c r="B65" s="10" t="s">
        <v>123</v>
      </c>
      <c r="C65" s="11">
        <v>325700</v>
      </c>
      <c r="D65" s="11">
        <v>325700</v>
      </c>
      <c r="E65" s="11">
        <v>241700</v>
      </c>
      <c r="F65" s="11">
        <v>316160.98</v>
      </c>
      <c r="G65" s="11">
        <f>F65-E65</f>
        <v>74460.979999999981</v>
      </c>
      <c r="H65" s="11">
        <f>IF(E65=0,0,F65/E65*100)</f>
        <v>130.80719073231276</v>
      </c>
    </row>
    <row r="66" spans="1:8" ht="38.25" x14ac:dyDescent="0.2">
      <c r="A66" s="12" t="s">
        <v>124</v>
      </c>
      <c r="B66" s="13" t="s">
        <v>125</v>
      </c>
      <c r="C66" s="14">
        <v>325700</v>
      </c>
      <c r="D66" s="14">
        <v>325700</v>
      </c>
      <c r="E66" s="14">
        <v>241700</v>
      </c>
      <c r="F66" s="14">
        <v>316160.98</v>
      </c>
      <c r="G66" s="14">
        <f>F66-E66</f>
        <v>74460.979999999981</v>
      </c>
      <c r="H66" s="14">
        <f>IF(E66=0,0,F66/E66*100)</f>
        <v>130.80719073231276</v>
      </c>
    </row>
    <row r="67" spans="1:8" x14ac:dyDescent="0.2">
      <c r="A67" s="9" t="s">
        <v>126</v>
      </c>
      <c r="B67" s="10" t="s">
        <v>127</v>
      </c>
      <c r="C67" s="11">
        <v>47200</v>
      </c>
      <c r="D67" s="11">
        <v>47200</v>
      </c>
      <c r="E67" s="11">
        <v>41200</v>
      </c>
      <c r="F67" s="11">
        <v>20898.8</v>
      </c>
      <c r="G67" s="11">
        <f>F67-E67</f>
        <v>-20301.2</v>
      </c>
      <c r="H67" s="11">
        <f>IF(E67=0,0,F67/E67*100)</f>
        <v>50.725242718446594</v>
      </c>
    </row>
    <row r="68" spans="1:8" ht="38.25" x14ac:dyDescent="0.2">
      <c r="A68" s="12" t="s">
        <v>128</v>
      </c>
      <c r="B68" s="13" t="s">
        <v>129</v>
      </c>
      <c r="C68" s="14">
        <v>20000</v>
      </c>
      <c r="D68" s="14">
        <v>20000</v>
      </c>
      <c r="E68" s="14">
        <v>18000</v>
      </c>
      <c r="F68" s="14">
        <v>7406.87</v>
      </c>
      <c r="G68" s="14">
        <f>F68-E68</f>
        <v>-10593.130000000001</v>
      </c>
      <c r="H68" s="14">
        <f>IF(E68=0,0,F68/E68*100)</f>
        <v>41.149277777777776</v>
      </c>
    </row>
    <row r="69" spans="1:8" x14ac:dyDescent="0.2">
      <c r="A69" s="12" t="s">
        <v>130</v>
      </c>
      <c r="B69" s="13" t="s">
        <v>131</v>
      </c>
      <c r="C69" s="14">
        <v>4200</v>
      </c>
      <c r="D69" s="14">
        <v>4200</v>
      </c>
      <c r="E69" s="14">
        <v>4100</v>
      </c>
      <c r="F69" s="14">
        <v>2194.75</v>
      </c>
      <c r="G69" s="14">
        <f>F69-E69</f>
        <v>-1905.25</v>
      </c>
      <c r="H69" s="14">
        <f>IF(E69=0,0,F69/E69*100)</f>
        <v>53.530487804878049</v>
      </c>
    </row>
    <row r="70" spans="1:8" ht="38.25" x14ac:dyDescent="0.2">
      <c r="A70" s="12" t="s">
        <v>132</v>
      </c>
      <c r="B70" s="13" t="s">
        <v>133</v>
      </c>
      <c r="C70" s="14">
        <v>23000</v>
      </c>
      <c r="D70" s="14">
        <v>23000</v>
      </c>
      <c r="E70" s="14">
        <v>19100</v>
      </c>
      <c r="F70" s="14">
        <v>11297.18</v>
      </c>
      <c r="G70" s="14">
        <f>F70-E70</f>
        <v>-7802.82</v>
      </c>
      <c r="H70" s="14">
        <f>IF(E70=0,0,F70/E70*100)</f>
        <v>59.147539267015702</v>
      </c>
    </row>
    <row r="71" spans="1:8" x14ac:dyDescent="0.2">
      <c r="A71" s="9" t="s">
        <v>134</v>
      </c>
      <c r="B71" s="10" t="s">
        <v>135</v>
      </c>
      <c r="C71" s="11">
        <v>30000</v>
      </c>
      <c r="D71" s="11">
        <v>30000</v>
      </c>
      <c r="E71" s="11">
        <v>22500</v>
      </c>
      <c r="F71" s="11">
        <v>43016.62</v>
      </c>
      <c r="G71" s="11">
        <f>F71-E71</f>
        <v>20516.620000000003</v>
      </c>
      <c r="H71" s="11">
        <f>IF(E71=0,0,F71/E71*100)</f>
        <v>191.18497777777779</v>
      </c>
    </row>
    <row r="72" spans="1:8" x14ac:dyDescent="0.2">
      <c r="A72" s="9" t="s">
        <v>136</v>
      </c>
      <c r="B72" s="10" t="s">
        <v>105</v>
      </c>
      <c r="C72" s="11">
        <v>30000</v>
      </c>
      <c r="D72" s="11">
        <v>30000</v>
      </c>
      <c r="E72" s="11">
        <v>22500</v>
      </c>
      <c r="F72" s="11">
        <v>43016.62</v>
      </c>
      <c r="G72" s="11">
        <f>F72-E72</f>
        <v>20516.620000000003</v>
      </c>
      <c r="H72" s="11">
        <f>IF(E72=0,0,F72/E72*100)</f>
        <v>191.18497777777779</v>
      </c>
    </row>
    <row r="73" spans="1:8" x14ac:dyDescent="0.2">
      <c r="A73" s="12" t="s">
        <v>137</v>
      </c>
      <c r="B73" s="13" t="s">
        <v>105</v>
      </c>
      <c r="C73" s="14">
        <v>30000</v>
      </c>
      <c r="D73" s="14">
        <v>30000</v>
      </c>
      <c r="E73" s="14">
        <v>22500</v>
      </c>
      <c r="F73" s="14">
        <v>41550.68</v>
      </c>
      <c r="G73" s="14">
        <f>F73-E73</f>
        <v>19050.68</v>
      </c>
      <c r="H73" s="14">
        <f>IF(E73=0,0,F73/E73*100)</f>
        <v>184.66968888888889</v>
      </c>
    </row>
    <row r="74" spans="1:8" ht="63.75" x14ac:dyDescent="0.2">
      <c r="A74" s="12" t="s">
        <v>138</v>
      </c>
      <c r="B74" s="13" t="s">
        <v>139</v>
      </c>
      <c r="C74" s="14">
        <v>0</v>
      </c>
      <c r="D74" s="14">
        <v>0</v>
      </c>
      <c r="E74" s="14">
        <v>0</v>
      </c>
      <c r="F74" s="14">
        <v>1465.94</v>
      </c>
      <c r="G74" s="14">
        <f>F74-E74</f>
        <v>1465.94</v>
      </c>
      <c r="H74" s="14">
        <f>IF(E74=0,0,F74/E74*100)</f>
        <v>0</v>
      </c>
    </row>
    <row r="75" spans="1:8" x14ac:dyDescent="0.2">
      <c r="A75" s="9" t="s">
        <v>140</v>
      </c>
      <c r="B75" s="10" t="s">
        <v>141</v>
      </c>
      <c r="C75" s="11">
        <v>0</v>
      </c>
      <c r="D75" s="11">
        <v>0</v>
      </c>
      <c r="E75" s="11">
        <v>0</v>
      </c>
      <c r="F75" s="11">
        <v>1000</v>
      </c>
      <c r="G75" s="11">
        <f>F75-E75</f>
        <v>1000</v>
      </c>
      <c r="H75" s="11">
        <f>IF(E75=0,0,F75/E75*100)</f>
        <v>0</v>
      </c>
    </row>
    <row r="76" spans="1:8" x14ac:dyDescent="0.2">
      <c r="A76" s="9" t="s">
        <v>142</v>
      </c>
      <c r="B76" s="10" t="s">
        <v>143</v>
      </c>
      <c r="C76" s="11">
        <v>0</v>
      </c>
      <c r="D76" s="11">
        <v>0</v>
      </c>
      <c r="E76" s="11">
        <v>0</v>
      </c>
      <c r="F76" s="11">
        <v>1000</v>
      </c>
      <c r="G76" s="11">
        <f>F76-E76</f>
        <v>1000</v>
      </c>
      <c r="H76" s="11">
        <f>IF(E76=0,0,F76/E76*100)</f>
        <v>0</v>
      </c>
    </row>
    <row r="77" spans="1:8" ht="63.75" x14ac:dyDescent="0.2">
      <c r="A77" s="9" t="s">
        <v>144</v>
      </c>
      <c r="B77" s="10" t="s">
        <v>145</v>
      </c>
      <c r="C77" s="11">
        <v>0</v>
      </c>
      <c r="D77" s="11">
        <v>0</v>
      </c>
      <c r="E77" s="11">
        <v>0</v>
      </c>
      <c r="F77" s="11">
        <v>1000</v>
      </c>
      <c r="G77" s="11">
        <f>F77-E77</f>
        <v>1000</v>
      </c>
      <c r="H77" s="11">
        <f>IF(E77=0,0,F77/E77*100)</f>
        <v>0</v>
      </c>
    </row>
    <row r="78" spans="1:8" ht="51" x14ac:dyDescent="0.2">
      <c r="A78" s="12" t="s">
        <v>146</v>
      </c>
      <c r="B78" s="13" t="s">
        <v>147</v>
      </c>
      <c r="C78" s="14">
        <v>0</v>
      </c>
      <c r="D78" s="14">
        <v>0</v>
      </c>
      <c r="E78" s="14">
        <v>0</v>
      </c>
      <c r="F78" s="14">
        <v>1000</v>
      </c>
      <c r="G78" s="14">
        <f>F78-E78</f>
        <v>1000</v>
      </c>
      <c r="H78" s="14">
        <f>IF(E78=0,0,F78/E78*100)</f>
        <v>0</v>
      </c>
    </row>
    <row r="79" spans="1:8" x14ac:dyDescent="0.2">
      <c r="A79" s="9" t="s">
        <v>148</v>
      </c>
      <c r="B79" s="10" t="s">
        <v>149</v>
      </c>
      <c r="C79" s="11">
        <v>160478900</v>
      </c>
      <c r="D79" s="11">
        <v>174224802</v>
      </c>
      <c r="E79" s="11">
        <v>130432146</v>
      </c>
      <c r="F79" s="11">
        <v>130432146</v>
      </c>
      <c r="G79" s="11">
        <f>F79-E79</f>
        <v>0</v>
      </c>
      <c r="H79" s="11">
        <f>IF(E79=0,0,F79/E79*100)</f>
        <v>100</v>
      </c>
    </row>
    <row r="80" spans="1:8" x14ac:dyDescent="0.2">
      <c r="A80" s="9" t="s">
        <v>150</v>
      </c>
      <c r="B80" s="10" t="s">
        <v>151</v>
      </c>
      <c r="C80" s="11">
        <v>160478900</v>
      </c>
      <c r="D80" s="11">
        <v>174224802</v>
      </c>
      <c r="E80" s="11">
        <v>130432146</v>
      </c>
      <c r="F80" s="11">
        <v>130432146</v>
      </c>
      <c r="G80" s="11">
        <f>F80-E80</f>
        <v>0</v>
      </c>
      <c r="H80" s="11">
        <f>IF(E80=0,0,F80/E80*100)</f>
        <v>100</v>
      </c>
    </row>
    <row r="81" spans="1:8" x14ac:dyDescent="0.2">
      <c r="A81" s="9" t="s">
        <v>152</v>
      </c>
      <c r="B81" s="10" t="s">
        <v>153</v>
      </c>
      <c r="C81" s="11">
        <v>35925900</v>
      </c>
      <c r="D81" s="11">
        <v>35925900</v>
      </c>
      <c r="E81" s="11">
        <v>26944200</v>
      </c>
      <c r="F81" s="11">
        <v>26944200</v>
      </c>
      <c r="G81" s="11">
        <f>F81-E81</f>
        <v>0</v>
      </c>
      <c r="H81" s="11">
        <f>IF(E81=0,0,F81/E81*100)</f>
        <v>100</v>
      </c>
    </row>
    <row r="82" spans="1:8" x14ac:dyDescent="0.2">
      <c r="A82" s="12" t="s">
        <v>154</v>
      </c>
      <c r="B82" s="13" t="s">
        <v>155</v>
      </c>
      <c r="C82" s="14">
        <v>35925900</v>
      </c>
      <c r="D82" s="14">
        <v>35925900</v>
      </c>
      <c r="E82" s="14">
        <v>26944200</v>
      </c>
      <c r="F82" s="14">
        <v>26944200</v>
      </c>
      <c r="G82" s="14">
        <f>F82-E82</f>
        <v>0</v>
      </c>
      <c r="H82" s="14">
        <f>IF(E82=0,0,F82/E82*100)</f>
        <v>100</v>
      </c>
    </row>
    <row r="83" spans="1:8" x14ac:dyDescent="0.2">
      <c r="A83" s="9" t="s">
        <v>156</v>
      </c>
      <c r="B83" s="10" t="s">
        <v>157</v>
      </c>
      <c r="C83" s="11">
        <v>111852600</v>
      </c>
      <c r="D83" s="11">
        <v>123147602</v>
      </c>
      <c r="E83" s="11">
        <v>91637046</v>
      </c>
      <c r="F83" s="11">
        <v>91410100</v>
      </c>
      <c r="G83" s="11">
        <f>F83-E83</f>
        <v>-226946</v>
      </c>
      <c r="H83" s="11">
        <f>IF(E83=0,0,F83/E83*100)</f>
        <v>99.752342518766923</v>
      </c>
    </row>
    <row r="84" spans="1:8" ht="25.5" x14ac:dyDescent="0.2">
      <c r="A84" s="12" t="s">
        <v>158</v>
      </c>
      <c r="B84" s="13" t="s">
        <v>159</v>
      </c>
      <c r="C84" s="14">
        <v>105112200</v>
      </c>
      <c r="D84" s="14">
        <v>114926800</v>
      </c>
      <c r="E84" s="14">
        <v>84669700</v>
      </c>
      <c r="F84" s="14">
        <v>84669700</v>
      </c>
      <c r="G84" s="14">
        <f>F84-E84</f>
        <v>0</v>
      </c>
      <c r="H84" s="14">
        <f>IF(E84=0,0,F84/E84*100)</f>
        <v>100</v>
      </c>
    </row>
    <row r="85" spans="1:8" ht="25.5" x14ac:dyDescent="0.2">
      <c r="A85" s="12" t="s">
        <v>160</v>
      </c>
      <c r="B85" s="13" t="s">
        <v>161</v>
      </c>
      <c r="C85" s="14">
        <v>6740400</v>
      </c>
      <c r="D85" s="14">
        <v>6740400</v>
      </c>
      <c r="E85" s="14">
        <v>6740400</v>
      </c>
      <c r="F85" s="14">
        <v>6740400</v>
      </c>
      <c r="G85" s="14">
        <f>F85-E85</f>
        <v>0</v>
      </c>
      <c r="H85" s="14">
        <f>IF(E85=0,0,F85/E85*100)</f>
        <v>100</v>
      </c>
    </row>
    <row r="86" spans="1:8" ht="38.25" x14ac:dyDescent="0.2">
      <c r="A86" s="12" t="s">
        <v>162</v>
      </c>
      <c r="B86" s="13" t="s">
        <v>163</v>
      </c>
      <c r="C86" s="14">
        <v>0</v>
      </c>
      <c r="D86" s="14">
        <v>1480402</v>
      </c>
      <c r="E86" s="14">
        <v>226946</v>
      </c>
      <c r="F86" s="14">
        <v>0</v>
      </c>
      <c r="G86" s="14">
        <f>F86-E86</f>
        <v>-226946</v>
      </c>
      <c r="H86" s="14">
        <f>IF(E86=0,0,F86/E86*100)</f>
        <v>0</v>
      </c>
    </row>
    <row r="87" spans="1:8" x14ac:dyDescent="0.2">
      <c r="A87" s="9" t="s">
        <v>164</v>
      </c>
      <c r="B87" s="10" t="s">
        <v>165</v>
      </c>
      <c r="C87" s="11">
        <v>8601200</v>
      </c>
      <c r="D87" s="11">
        <v>8601200</v>
      </c>
      <c r="E87" s="11">
        <v>6447600</v>
      </c>
      <c r="F87" s="11">
        <v>6447600</v>
      </c>
      <c r="G87" s="11">
        <f>F87-E87</f>
        <v>0</v>
      </c>
      <c r="H87" s="11">
        <f>IF(E87=0,0,F87/E87*100)</f>
        <v>100</v>
      </c>
    </row>
    <row r="88" spans="1:8" ht="51" x14ac:dyDescent="0.2">
      <c r="A88" s="12" t="s">
        <v>166</v>
      </c>
      <c r="B88" s="13" t="s">
        <v>167</v>
      </c>
      <c r="C88" s="14">
        <v>8601200</v>
      </c>
      <c r="D88" s="14">
        <v>8601200</v>
      </c>
      <c r="E88" s="14">
        <v>6447600</v>
      </c>
      <c r="F88" s="14">
        <v>6447600</v>
      </c>
      <c r="G88" s="14">
        <f>F88-E88</f>
        <v>0</v>
      </c>
      <c r="H88" s="14">
        <f>IF(E88=0,0,F88/E88*100)</f>
        <v>100</v>
      </c>
    </row>
    <row r="89" spans="1:8" x14ac:dyDescent="0.2">
      <c r="A89" s="9" t="s">
        <v>168</v>
      </c>
      <c r="B89" s="10" t="s">
        <v>169</v>
      </c>
      <c r="C89" s="11">
        <v>4099200</v>
      </c>
      <c r="D89" s="11">
        <v>6550100</v>
      </c>
      <c r="E89" s="11">
        <v>5403300</v>
      </c>
      <c r="F89" s="11">
        <v>5630246</v>
      </c>
      <c r="G89" s="11">
        <f>F89-E89</f>
        <v>226946</v>
      </c>
      <c r="H89" s="11">
        <f>IF(E89=0,0,F89/E89*100)</f>
        <v>104.20013695334333</v>
      </c>
    </row>
    <row r="90" spans="1:8" ht="38.25" x14ac:dyDescent="0.2">
      <c r="A90" s="12" t="s">
        <v>170</v>
      </c>
      <c r="B90" s="13" t="s">
        <v>171</v>
      </c>
      <c r="C90" s="14">
        <v>1894100</v>
      </c>
      <c r="D90" s="14">
        <v>1894100</v>
      </c>
      <c r="E90" s="14">
        <v>1418500</v>
      </c>
      <c r="F90" s="14">
        <v>1418500</v>
      </c>
      <c r="G90" s="14">
        <f>F90-E90</f>
        <v>0</v>
      </c>
      <c r="H90" s="14">
        <f>IF(E90=0,0,F90/E90*100)</f>
        <v>100</v>
      </c>
    </row>
    <row r="91" spans="1:8" ht="38.25" x14ac:dyDescent="0.2">
      <c r="A91" s="12" t="s">
        <v>172</v>
      </c>
      <c r="B91" s="13" t="s">
        <v>173</v>
      </c>
      <c r="C91" s="14">
        <v>0</v>
      </c>
      <c r="D91" s="14">
        <v>307000</v>
      </c>
      <c r="E91" s="14">
        <v>307000</v>
      </c>
      <c r="F91" s="14">
        <v>307000</v>
      </c>
      <c r="G91" s="14">
        <f>F91-E91</f>
        <v>0</v>
      </c>
      <c r="H91" s="14">
        <f>IF(E91=0,0,F91/E91*100)</f>
        <v>100</v>
      </c>
    </row>
    <row r="92" spans="1:8" ht="38.25" x14ac:dyDescent="0.2">
      <c r="A92" s="12" t="s">
        <v>174</v>
      </c>
      <c r="B92" s="13" t="s">
        <v>175</v>
      </c>
      <c r="C92" s="14">
        <v>1709800</v>
      </c>
      <c r="D92" s="14">
        <v>1745300</v>
      </c>
      <c r="E92" s="14">
        <v>1405500</v>
      </c>
      <c r="F92" s="14">
        <v>1405500</v>
      </c>
      <c r="G92" s="14">
        <f>F92-E92</f>
        <v>0</v>
      </c>
      <c r="H92" s="14">
        <f>IF(E92=0,0,F92/E92*100)</f>
        <v>100</v>
      </c>
    </row>
    <row r="93" spans="1:8" ht="51" x14ac:dyDescent="0.2">
      <c r="A93" s="12" t="s">
        <v>176</v>
      </c>
      <c r="B93" s="13" t="s">
        <v>177</v>
      </c>
      <c r="C93" s="14">
        <v>0</v>
      </c>
      <c r="D93" s="14">
        <v>1546500</v>
      </c>
      <c r="E93" s="14">
        <v>1365100</v>
      </c>
      <c r="F93" s="14">
        <v>1365100</v>
      </c>
      <c r="G93" s="14">
        <f>F93-E93</f>
        <v>0</v>
      </c>
      <c r="H93" s="14">
        <f>IF(E93=0,0,F93/E93*100)</f>
        <v>100</v>
      </c>
    </row>
    <row r="94" spans="1:8" ht="51" x14ac:dyDescent="0.2">
      <c r="A94" s="12" t="s">
        <v>178</v>
      </c>
      <c r="B94" s="13" t="s">
        <v>179</v>
      </c>
      <c r="C94" s="14">
        <v>0</v>
      </c>
      <c r="D94" s="14">
        <v>0</v>
      </c>
      <c r="E94" s="14">
        <v>0</v>
      </c>
      <c r="F94" s="14">
        <v>0</v>
      </c>
      <c r="G94" s="14">
        <f>F94-E94</f>
        <v>0</v>
      </c>
      <c r="H94" s="14">
        <f>IF(E94=0,0,F94/E94*100)</f>
        <v>0</v>
      </c>
    </row>
    <row r="95" spans="1:8" ht="51" x14ac:dyDescent="0.2">
      <c r="A95" s="12" t="s">
        <v>180</v>
      </c>
      <c r="B95" s="13" t="s">
        <v>181</v>
      </c>
      <c r="C95" s="14">
        <v>0</v>
      </c>
      <c r="D95" s="14">
        <v>0</v>
      </c>
      <c r="E95" s="14">
        <v>0</v>
      </c>
      <c r="F95" s="14">
        <v>226946</v>
      </c>
      <c r="G95" s="14">
        <f>F95-E95</f>
        <v>226946</v>
      </c>
      <c r="H95" s="14">
        <f>IF(E95=0,0,F95/E95*100)</f>
        <v>0</v>
      </c>
    </row>
    <row r="96" spans="1:8" x14ac:dyDescent="0.2">
      <c r="A96" s="12" t="s">
        <v>182</v>
      </c>
      <c r="B96" s="13" t="s">
        <v>183</v>
      </c>
      <c r="C96" s="14">
        <v>495300</v>
      </c>
      <c r="D96" s="14">
        <v>557200</v>
      </c>
      <c r="E96" s="14">
        <v>407200</v>
      </c>
      <c r="F96" s="14">
        <v>407200</v>
      </c>
      <c r="G96" s="14">
        <f>F96-E96</f>
        <v>0</v>
      </c>
      <c r="H96" s="14">
        <f>IF(E96=0,0,F96/E96*100)</f>
        <v>100</v>
      </c>
    </row>
    <row r="97" spans="1:8" ht="63.75" x14ac:dyDescent="0.2">
      <c r="A97" s="12" t="s">
        <v>184</v>
      </c>
      <c r="B97" s="13" t="s">
        <v>185</v>
      </c>
      <c r="C97" s="14">
        <v>0</v>
      </c>
      <c r="D97" s="14">
        <v>500000</v>
      </c>
      <c r="E97" s="14">
        <v>500000</v>
      </c>
      <c r="F97" s="14">
        <v>500000</v>
      </c>
      <c r="G97" s="14">
        <f>F97-E97</f>
        <v>0</v>
      </c>
      <c r="H97" s="14">
        <f>IF(E97=0,0,F97/E97*100)</f>
        <v>100</v>
      </c>
    </row>
    <row r="98" spans="1:8" x14ac:dyDescent="0.2">
      <c r="A98" s="9" t="s">
        <v>186</v>
      </c>
      <c r="B98" s="10" t="s">
        <v>187</v>
      </c>
      <c r="C98" s="11">
        <v>91000000</v>
      </c>
      <c r="D98" s="11">
        <v>93475300</v>
      </c>
      <c r="E98" s="11">
        <v>68510310</v>
      </c>
      <c r="F98" s="11">
        <v>68519569.12000002</v>
      </c>
      <c r="G98" s="11">
        <f>F98-E98</f>
        <v>9259.1200000196695</v>
      </c>
      <c r="H98" s="11">
        <f>IF(E98=0,0,F98/E98*100)</f>
        <v>100.01351492935883</v>
      </c>
    </row>
    <row r="99" spans="1:8" x14ac:dyDescent="0.2">
      <c r="A99" s="9" t="s">
        <v>186</v>
      </c>
      <c r="B99" s="10" t="s">
        <v>188</v>
      </c>
      <c r="C99" s="11">
        <v>251478900</v>
      </c>
      <c r="D99" s="11">
        <v>267700102</v>
      </c>
      <c r="E99" s="11">
        <v>198942456</v>
      </c>
      <c r="F99" s="11">
        <v>198951715.12</v>
      </c>
      <c r="G99" s="11">
        <f>F99-E99</f>
        <v>9259.1200000047684</v>
      </c>
      <c r="H99" s="11">
        <f>IF(E99=0,0,F99/E99*100)</f>
        <v>100.00465416994753</v>
      </c>
    </row>
    <row r="100" spans="1:8" x14ac:dyDescent="0.2">
      <c r="A100" s="7"/>
      <c r="B100" s="7"/>
      <c r="C100" s="7"/>
      <c r="D100" s="7"/>
      <c r="E100" s="7"/>
      <c r="F100" s="7"/>
      <c r="G100" s="7"/>
      <c r="H100" s="7"/>
    </row>
  </sheetData>
  <mergeCells count="2">
    <mergeCell ref="A3:H3"/>
    <mergeCell ref="A5:H5"/>
  </mergeCells>
  <pageMargins left="0.32" right="0.33" top="0.39370078740157499" bottom="0.39370078740157499" header="0" footer="0"/>
  <pageSetup paperSize="9" scale="5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2020-10-06T04:57:58Z</dcterms:created>
  <dcterms:modified xsi:type="dcterms:W3CDTF">2020-10-06T04:59:39Z</dcterms:modified>
</cp:coreProperties>
</file>