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36" i="1" l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<sst xmlns="http://schemas.openxmlformats.org/spreadsheetml/2006/main" count="69" uniqueCount="62">
  <si>
    <t>Аналіз виконання плану по доходах</t>
  </si>
  <si>
    <t>На 30.09.2020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</si>
  <si>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</si>
  <si>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</si>
  <si>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</si>
  <si>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</si>
  <si>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</si>
  <si>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</si>
  <si>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</si>
  <si>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</si>
  <si>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</si>
  <si>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10000000</t>
  </si>
  <si>
    <t>Податкові надходження  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</si>
  <si>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</si>
  <si>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</si>
  <si>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</si>
  <si>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</si>
  <si>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</si>
  <si>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</si>
  <si>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</si>
  <si>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 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</si>
  <si>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</si>
  <si>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</si>
  <si>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</si>
  <si>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</si>
  <si>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24000000</t>
  </si>
  <si>
    <t>Інші неподаткові надходження  </t>
  </si>
  <si>
    <t>24060000</t>
  </si>
  <si>
    <t>Інші надходження  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</si>
  <si>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</si>
  <si>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</si>
  <si>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24170000</t>
  </si>
  <si>
    <t>Надходження коштів пайової участі у розвитку інфраструктури населеного пункту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</si>
  <si>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</si>
  <si>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</si>
  <si>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</si>
  <si>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</si>
  <si>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</si>
  <si>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</si>
  <si>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</si>
  <si>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</si>
  <si>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</si>
  <si>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</si>
  <si>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</si>
  <si>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</si>
  <si>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</si>
  <si>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</si>
  <si>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30000000</t>
  </si>
  <si>
    <t>Доходи від операцій з капіталом  </t>
  </si>
  <si>
    <t>33000000</t>
  </si>
  <si>
    <t>Кошти від продажу землі і нематеріальних активів </t>
  </si>
  <si>
    <t>33010000</t>
  </si>
  <si>
    <t>Кошти від продажу землі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</si>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</sst>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7"/>
  <sheetViews>
    <sheetView tabSelected="1" workbookViewId="0"/>
  </sheetViews>
  <sheetFormatPr defaultRowHeight="12.75" x14ac:dyDescent="0.2"/>
  <cols>
    <col min="1" max="1" width="12.28515625" customWidth="1"/>
    <col min="2" max="2" width="50.7109375" customWidth="1"/>
    <col min="3" max="5" width="13.85546875" customWidth="1"/>
    <col min="6" max="6" width="10.42578125" bestFit="1" customWidth="1"/>
    <col min="7" max="7" width="11" bestFit="1" customWidth="1"/>
    <col min="8" max="8" width="9.28515625" bestFit="1" customWidth="1"/>
  </cols>
  <sheetData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ht="23.25" x14ac:dyDescent="0.35">
      <c r="A3" s="2" t="s">
        <v>0</v>
      </c>
      <c r="B3" s="3"/>
      <c r="C3" s="3"/>
      <c r="D3" s="3"/>
      <c r="E3" s="3"/>
      <c r="F3" s="3"/>
      <c r="G3" s="3"/>
      <c r="H3" s="3"/>
    </row>
    <row r="4" spans="1:8" x14ac:dyDescent="0.2">
      <c r="A4" s="1"/>
      <c r="B4" s="1"/>
      <c r="C4" s="1"/>
      <c r="D4" s="1"/>
      <c r="E4" s="1"/>
      <c r="F4" s="1"/>
      <c r="G4" s="1"/>
      <c r="H4" s="1"/>
    </row>
    <row r="5" spans="1:8" ht="18.75" x14ac:dyDescent="0.2">
      <c r="A5" s="5" t="s">
        <v>1</v>
      </c>
      <c r="B5" s="6"/>
      <c r="C5" s="6"/>
      <c r="D5" s="6"/>
      <c r="E5" s="6"/>
      <c r="F5" s="6"/>
      <c r="G5" s="6"/>
      <c r="H5" s="6"/>
    </row>
    <row r="6" spans="1:8" x14ac:dyDescent="0.2">
      <c r="A6" s="7"/>
      <c r="B6" s="7"/>
      <c r="C6" s="4"/>
      <c r="D6" s="7"/>
      <c r="E6" s="7"/>
      <c r="F6" s="7"/>
      <c r="G6" s="7"/>
      <c r="H6" s="7" t="s">
        <v>2</v>
      </c>
    </row>
    <row r="7" spans="1:8" ht="28.5" customHeight="1" x14ac:dyDescent="0.2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</row>
    <row r="8" spans="1:8" x14ac:dyDescent="0.2">
      <c r="A8" s="9" t="s">
        <v>11</v>
      </c>
      <c r="B8" s="10" t="s">
        <v>12</v>
      </c>
      <c r="C8" s="11">
        <v>29000</v>
      </c>
      <c r="D8" s="11">
        <v>29000</v>
      </c>
      <c r="E8" s="11">
        <v>29000</v>
      </c>
      <c r="F8" s="11">
        <v>18748.3</v>
      </c>
      <c r="G8" s="11">
        <f>F8-E8</f>
        <v>-10251.700000000001</v>
      </c>
      <c r="H8" s="11">
        <f>IF(E8=0,0,F8/E8*100)</f>
        <v>64.649310344827583</v>
      </c>
    </row>
    <row r="9" spans="1:8" x14ac:dyDescent="0.2">
      <c r="A9" s="9" t="s">
        <v>13</v>
      </c>
      <c r="B9" s="10" t="s">
        <v>14</v>
      </c>
      <c r="C9" s="11">
        <v>29000</v>
      </c>
      <c r="D9" s="11">
        <v>29000</v>
      </c>
      <c r="E9" s="11">
        <v>29000</v>
      </c>
      <c r="F9" s="11">
        <v>18748.3</v>
      </c>
      <c r="G9" s="11">
        <f>F9-E9</f>
        <v>-10251.700000000001</v>
      </c>
      <c r="H9" s="11">
        <f>IF(E9=0,0,F9/E9*100)</f>
        <v>64.649310344827583</v>
      </c>
    </row>
    <row r="10" spans="1:8" x14ac:dyDescent="0.2">
      <c r="A10" s="9" t="s">
        <v>15</v>
      </c>
      <c r="B10" s="10" t="s">
        <v>16</v>
      </c>
      <c r="C10" s="11">
        <v>29000</v>
      </c>
      <c r="D10" s="11">
        <v>29000</v>
      </c>
      <c r="E10" s="11">
        <v>29000</v>
      </c>
      <c r="F10" s="11">
        <v>18748.3</v>
      </c>
      <c r="G10" s="11">
        <f>F10-E10</f>
        <v>-10251.700000000001</v>
      </c>
      <c r="H10" s="11">
        <f>IF(E10=0,0,F10/E10*100)</f>
        <v>64.649310344827583</v>
      </c>
    </row>
    <row r="11" spans="1:8" ht="51" x14ac:dyDescent="0.2">
      <c r="A11" s="12" t="s">
        <v>17</v>
      </c>
      <c r="B11" s="13" t="s">
        <v>18</v>
      </c>
      <c r="C11" s="14">
        <v>19000</v>
      </c>
      <c r="D11" s="14">
        <v>19000</v>
      </c>
      <c r="E11" s="14">
        <v>19000</v>
      </c>
      <c r="F11" s="14">
        <v>12006.17</v>
      </c>
      <c r="G11" s="14">
        <f>F11-E11</f>
        <v>-6993.83</v>
      </c>
      <c r="H11" s="14">
        <f>IF(E11=0,0,F11/E11*100)</f>
        <v>63.190368421052632</v>
      </c>
    </row>
    <row r="12" spans="1:8" ht="25.5" x14ac:dyDescent="0.2">
      <c r="A12" s="12" t="s">
        <v>19</v>
      </c>
      <c r="B12" s="13" t="s">
        <v>20</v>
      </c>
      <c r="C12" s="14">
        <v>3500</v>
      </c>
      <c r="D12" s="14">
        <v>3500</v>
      </c>
      <c r="E12" s="14">
        <v>3500</v>
      </c>
      <c r="F12" s="14">
        <v>1903.19</v>
      </c>
      <c r="G12" s="14">
        <f>F12-E12</f>
        <v>-1596.81</v>
      </c>
      <c r="H12" s="14">
        <f>IF(E12=0,0,F12/E12*100)</f>
        <v>54.376857142857148</v>
      </c>
    </row>
    <row r="13" spans="1:8" ht="38.25" x14ac:dyDescent="0.2">
      <c r="A13" s="12" t="s">
        <v>21</v>
      </c>
      <c r="B13" s="13" t="s">
        <v>22</v>
      </c>
      <c r="C13" s="14">
        <v>6500</v>
      </c>
      <c r="D13" s="14">
        <v>6500</v>
      </c>
      <c r="E13" s="14">
        <v>6500</v>
      </c>
      <c r="F13" s="14">
        <v>4838.9399999999996</v>
      </c>
      <c r="G13" s="14">
        <f>F13-E13</f>
        <v>-1661.0600000000004</v>
      </c>
      <c r="H13" s="14">
        <f>IF(E13=0,0,F13/E13*100)</f>
        <v>74.445230769230761</v>
      </c>
    </row>
    <row r="14" spans="1:8" x14ac:dyDescent="0.2">
      <c r="A14" s="9" t="s">
        <v>23</v>
      </c>
      <c r="B14" s="10" t="s">
        <v>24</v>
      </c>
      <c r="C14" s="11">
        <v>4953000</v>
      </c>
      <c r="D14" s="11">
        <v>5429813.6800000006</v>
      </c>
      <c r="E14" s="11">
        <v>4109860.2600000002</v>
      </c>
      <c r="F14" s="11">
        <v>1583143.99</v>
      </c>
      <c r="G14" s="11">
        <f>F14-E14</f>
        <v>-2526716.2700000005</v>
      </c>
      <c r="H14" s="11">
        <f>IF(E14=0,0,F14/E14*100)</f>
        <v>38.520628192842736</v>
      </c>
    </row>
    <row r="15" spans="1:8" x14ac:dyDescent="0.2">
      <c r="A15" s="9" t="s">
        <v>25</v>
      </c>
      <c r="B15" s="10" t="s">
        <v>26</v>
      </c>
      <c r="C15" s="11">
        <v>57000</v>
      </c>
      <c r="D15" s="11">
        <v>150000</v>
      </c>
      <c r="E15" s="11">
        <v>150000</v>
      </c>
      <c r="F15" s="11">
        <v>157293.78</v>
      </c>
      <c r="G15" s="11">
        <f>F15-E15</f>
        <v>7293.7799999999988</v>
      </c>
      <c r="H15" s="11">
        <f>IF(E15=0,0,F15/E15*100)</f>
        <v>104.86252</v>
      </c>
    </row>
    <row r="16" spans="1:8" x14ac:dyDescent="0.2">
      <c r="A16" s="9" t="s">
        <v>27</v>
      </c>
      <c r="B16" s="10" t="s">
        <v>28</v>
      </c>
      <c r="C16" s="11">
        <v>40000</v>
      </c>
      <c r="D16" s="11">
        <v>77700</v>
      </c>
      <c r="E16" s="11">
        <v>77700</v>
      </c>
      <c r="F16" s="11">
        <v>82717.78</v>
      </c>
      <c r="G16" s="11">
        <f>F16-E16</f>
        <v>5017.7799999999988</v>
      </c>
      <c r="H16" s="11">
        <f>IF(E16=0,0,F16/E16*100)</f>
        <v>106.45788931788931</v>
      </c>
    </row>
    <row r="17" spans="1:8" ht="38.25" x14ac:dyDescent="0.2">
      <c r="A17" s="12" t="s">
        <v>29</v>
      </c>
      <c r="B17" s="13" t="s">
        <v>30</v>
      </c>
      <c r="C17" s="14">
        <v>40000</v>
      </c>
      <c r="D17" s="14">
        <v>77700</v>
      </c>
      <c r="E17" s="14">
        <v>77700</v>
      </c>
      <c r="F17" s="14">
        <v>82717.78</v>
      </c>
      <c r="G17" s="14">
        <f>F17-E17</f>
        <v>5017.7799999999988</v>
      </c>
      <c r="H17" s="14">
        <f>IF(E17=0,0,F17/E17*100)</f>
        <v>106.45788931788931</v>
      </c>
    </row>
    <row r="18" spans="1:8" ht="25.5" x14ac:dyDescent="0.2">
      <c r="A18" s="9" t="s">
        <v>31</v>
      </c>
      <c r="B18" s="10" t="s">
        <v>32</v>
      </c>
      <c r="C18" s="11">
        <v>17000</v>
      </c>
      <c r="D18" s="11">
        <v>72300</v>
      </c>
      <c r="E18" s="11">
        <v>72300</v>
      </c>
      <c r="F18" s="11">
        <v>74576</v>
      </c>
      <c r="G18" s="11">
        <f>F18-E18</f>
        <v>2276</v>
      </c>
      <c r="H18" s="11">
        <f>IF(E18=0,0,F18/E18*100)</f>
        <v>103.14799446749655</v>
      </c>
    </row>
    <row r="19" spans="1:8" ht="25.5" x14ac:dyDescent="0.2">
      <c r="A19" s="12" t="s">
        <v>31</v>
      </c>
      <c r="B19" s="13" t="s">
        <v>32</v>
      </c>
      <c r="C19" s="14">
        <v>17000</v>
      </c>
      <c r="D19" s="14">
        <v>72300</v>
      </c>
      <c r="E19" s="14">
        <v>72300</v>
      </c>
      <c r="F19" s="14">
        <v>74576</v>
      </c>
      <c r="G19" s="14">
        <f>F19-E19</f>
        <v>2276</v>
      </c>
      <c r="H19" s="14">
        <f>IF(E19=0,0,F19/E19*100)</f>
        <v>103.14799446749655</v>
      </c>
    </row>
    <row r="20" spans="1:8" x14ac:dyDescent="0.2">
      <c r="A20" s="9" t="s">
        <v>33</v>
      </c>
      <c r="B20" s="10" t="s">
        <v>34</v>
      </c>
      <c r="C20" s="11">
        <v>4896000</v>
      </c>
      <c r="D20" s="11">
        <v>5279813.6800000006</v>
      </c>
      <c r="E20" s="11">
        <v>3959860.2600000002</v>
      </c>
      <c r="F20" s="11">
        <v>1425850.2100000002</v>
      </c>
      <c r="G20" s="11">
        <f>F20-E20</f>
        <v>-2534010.0499999998</v>
      </c>
      <c r="H20" s="11">
        <f>IF(E20=0,0,F20/E20*100)</f>
        <v>36.007589065781836</v>
      </c>
    </row>
    <row r="21" spans="1:8" ht="25.5" x14ac:dyDescent="0.2">
      <c r="A21" s="9" t="s">
        <v>35</v>
      </c>
      <c r="B21" s="10" t="s">
        <v>36</v>
      </c>
      <c r="C21" s="11">
        <v>4896000</v>
      </c>
      <c r="D21" s="11">
        <v>4953321.92</v>
      </c>
      <c r="E21" s="11">
        <v>3714991.4400000004</v>
      </c>
      <c r="F21" s="11">
        <v>1089111.8</v>
      </c>
      <c r="G21" s="11">
        <f>F21-E21</f>
        <v>-2625879.6400000006</v>
      </c>
      <c r="H21" s="11">
        <f>IF(E21=0,0,F21/E21*100)</f>
        <v>29.316670511628416</v>
      </c>
    </row>
    <row r="22" spans="1:8" ht="25.5" x14ac:dyDescent="0.2">
      <c r="A22" s="12" t="s">
        <v>37</v>
      </c>
      <c r="B22" s="13" t="s">
        <v>38</v>
      </c>
      <c r="C22" s="14">
        <v>4846000</v>
      </c>
      <c r="D22" s="14">
        <v>4878235</v>
      </c>
      <c r="E22" s="14">
        <v>3658676.2500000005</v>
      </c>
      <c r="F22" s="14">
        <v>1038605.03</v>
      </c>
      <c r="G22" s="14">
        <f>F22-E22</f>
        <v>-2620071.2200000007</v>
      </c>
      <c r="H22" s="14">
        <f>IF(E22=0,0,F22/E22*100)</f>
        <v>28.387453795618018</v>
      </c>
    </row>
    <row r="23" spans="1:8" ht="38.25" x14ac:dyDescent="0.2">
      <c r="A23" s="12" t="s">
        <v>39</v>
      </c>
      <c r="B23" s="13" t="s">
        <v>40</v>
      </c>
      <c r="C23" s="14">
        <v>50000</v>
      </c>
      <c r="D23" s="14">
        <v>75086.92</v>
      </c>
      <c r="E23" s="14">
        <v>56315.19</v>
      </c>
      <c r="F23" s="14">
        <v>50506.77</v>
      </c>
      <c r="G23" s="14">
        <f>F23-E23</f>
        <v>-5808.4200000000055</v>
      </c>
      <c r="H23" s="14">
        <f>IF(E23=0,0,F23/E23*100)</f>
        <v>89.685873385138166</v>
      </c>
    </row>
    <row r="24" spans="1:8" x14ac:dyDescent="0.2">
      <c r="A24" s="9" t="s">
        <v>41</v>
      </c>
      <c r="B24" s="10" t="s">
        <v>42</v>
      </c>
      <c r="C24" s="11">
        <v>0</v>
      </c>
      <c r="D24" s="11">
        <v>326491.76</v>
      </c>
      <c r="E24" s="11">
        <v>244868.82</v>
      </c>
      <c r="F24" s="11">
        <v>336738.41000000003</v>
      </c>
      <c r="G24" s="11">
        <f>F24-E24</f>
        <v>91869.590000000026</v>
      </c>
      <c r="H24" s="11">
        <f>IF(E24=0,0,F24/E24*100)</f>
        <v>137.51787998161629</v>
      </c>
    </row>
    <row r="25" spans="1:8" x14ac:dyDescent="0.2">
      <c r="A25" s="12" t="s">
        <v>43</v>
      </c>
      <c r="B25" s="13" t="s">
        <v>44</v>
      </c>
      <c r="C25" s="14">
        <v>0</v>
      </c>
      <c r="D25" s="14">
        <v>322182.65000000002</v>
      </c>
      <c r="E25" s="14">
        <v>241636.98750000002</v>
      </c>
      <c r="F25" s="14">
        <v>322182.65000000002</v>
      </c>
      <c r="G25" s="14">
        <f>F25-E25</f>
        <v>80545.662500000006</v>
      </c>
      <c r="H25" s="14">
        <f>IF(E25=0,0,F25/E25*100)</f>
        <v>133.33333333333331</v>
      </c>
    </row>
    <row r="26" spans="1:8" ht="63.75" x14ac:dyDescent="0.2">
      <c r="A26" s="12" t="s">
        <v>45</v>
      </c>
      <c r="B26" s="13" t="s">
        <v>46</v>
      </c>
      <c r="C26" s="14">
        <v>0</v>
      </c>
      <c r="D26" s="14">
        <v>4309.1099999999997</v>
      </c>
      <c r="E26" s="14">
        <v>3231.8324999999995</v>
      </c>
      <c r="F26" s="14">
        <v>14555.76</v>
      </c>
      <c r="G26" s="14">
        <f>F26-E26</f>
        <v>11323.927500000002</v>
      </c>
      <c r="H26" s="14">
        <f>IF(E26=0,0,F26/E26*100)</f>
        <v>450.38720292589431</v>
      </c>
    </row>
    <row r="27" spans="1:8" x14ac:dyDescent="0.2">
      <c r="A27" s="9" t="s">
        <v>47</v>
      </c>
      <c r="B27" s="10" t="s">
        <v>48</v>
      </c>
      <c r="C27" s="11">
        <v>1493700</v>
      </c>
      <c r="D27" s="11">
        <v>1493700</v>
      </c>
      <c r="E27" s="11">
        <v>1353700</v>
      </c>
      <c r="F27" s="11">
        <v>1742893</v>
      </c>
      <c r="G27" s="11">
        <f>F27-E27</f>
        <v>389193</v>
      </c>
      <c r="H27" s="11">
        <f>IF(E27=0,0,F27/E27*100)</f>
        <v>128.75031395434735</v>
      </c>
    </row>
    <row r="28" spans="1:8" x14ac:dyDescent="0.2">
      <c r="A28" s="9" t="s">
        <v>49</v>
      </c>
      <c r="B28" s="10" t="s">
        <v>50</v>
      </c>
      <c r="C28" s="11">
        <v>1493700</v>
      </c>
      <c r="D28" s="11">
        <v>1493700</v>
      </c>
      <c r="E28" s="11">
        <v>1353700</v>
      </c>
      <c r="F28" s="11">
        <v>1742893</v>
      </c>
      <c r="G28" s="11">
        <f>F28-E28</f>
        <v>389193</v>
      </c>
      <c r="H28" s="11">
        <f>IF(E28=0,0,F28/E28*100)</f>
        <v>128.75031395434735</v>
      </c>
    </row>
    <row r="29" spans="1:8" x14ac:dyDescent="0.2">
      <c r="A29" s="9" t="s">
        <v>51</v>
      </c>
      <c r="B29" s="10" t="s">
        <v>52</v>
      </c>
      <c r="C29" s="11">
        <v>1493700</v>
      </c>
      <c r="D29" s="11">
        <v>1493700</v>
      </c>
      <c r="E29" s="11">
        <v>1353700</v>
      </c>
      <c r="F29" s="11">
        <v>1742893</v>
      </c>
      <c r="G29" s="11">
        <f>F29-E29</f>
        <v>389193</v>
      </c>
      <c r="H29" s="11">
        <f>IF(E29=0,0,F29/E29*100)</f>
        <v>128.75031395434735</v>
      </c>
    </row>
    <row r="30" spans="1:8" ht="63.75" x14ac:dyDescent="0.2">
      <c r="A30" s="12" t="s">
        <v>53</v>
      </c>
      <c r="B30" s="13" t="s">
        <v>54</v>
      </c>
      <c r="C30" s="14">
        <v>1493700</v>
      </c>
      <c r="D30" s="14">
        <v>1493700</v>
      </c>
      <c r="E30" s="14">
        <v>1353700</v>
      </c>
      <c r="F30" s="14">
        <v>1742893</v>
      </c>
      <c r="G30" s="14">
        <f>F30-E30</f>
        <v>389193</v>
      </c>
      <c r="H30" s="14">
        <f>IF(E30=0,0,F30/E30*100)</f>
        <v>128.75031395434735</v>
      </c>
    </row>
    <row r="31" spans="1:8" x14ac:dyDescent="0.2">
      <c r="A31" s="9" t="s">
        <v>55</v>
      </c>
      <c r="B31" s="10" t="s">
        <v>56</v>
      </c>
      <c r="C31" s="11">
        <v>7000</v>
      </c>
      <c r="D31" s="11">
        <v>7000</v>
      </c>
      <c r="E31" s="11">
        <v>7000</v>
      </c>
      <c r="F31" s="11">
        <v>0</v>
      </c>
      <c r="G31" s="11">
        <f>F31-E31</f>
        <v>-7000</v>
      </c>
      <c r="H31" s="11">
        <f>IF(E31=0,0,F31/E31*100)</f>
        <v>0</v>
      </c>
    </row>
    <row r="32" spans="1:8" x14ac:dyDescent="0.2">
      <c r="A32" s="9" t="s">
        <v>55</v>
      </c>
      <c r="B32" s="10" t="s">
        <v>56</v>
      </c>
      <c r="C32" s="11">
        <v>7000</v>
      </c>
      <c r="D32" s="11">
        <v>7000</v>
      </c>
      <c r="E32" s="11">
        <v>7000</v>
      </c>
      <c r="F32" s="11">
        <v>0</v>
      </c>
      <c r="G32" s="11">
        <f>F32-E32</f>
        <v>-7000</v>
      </c>
      <c r="H32" s="11">
        <f>IF(E32=0,0,F32/E32*100)</f>
        <v>0</v>
      </c>
    </row>
    <row r="33" spans="1:8" ht="38.25" x14ac:dyDescent="0.2">
      <c r="A33" s="9" t="s">
        <v>57</v>
      </c>
      <c r="B33" s="10" t="s">
        <v>58</v>
      </c>
      <c r="C33" s="11">
        <v>7000</v>
      </c>
      <c r="D33" s="11">
        <v>7000</v>
      </c>
      <c r="E33" s="11">
        <v>7000</v>
      </c>
      <c r="F33" s="11">
        <v>0</v>
      </c>
      <c r="G33" s="11">
        <f>F33-E33</f>
        <v>-7000</v>
      </c>
      <c r="H33" s="11">
        <f>IF(E33=0,0,F33/E33*100)</f>
        <v>0</v>
      </c>
    </row>
    <row r="34" spans="1:8" ht="38.25" x14ac:dyDescent="0.2">
      <c r="A34" s="12" t="s">
        <v>57</v>
      </c>
      <c r="B34" s="13" t="s">
        <v>58</v>
      </c>
      <c r="C34" s="14">
        <v>7000</v>
      </c>
      <c r="D34" s="14">
        <v>7000</v>
      </c>
      <c r="E34" s="14">
        <v>7000</v>
      </c>
      <c r="F34" s="14">
        <v>0</v>
      </c>
      <c r="G34" s="14">
        <f>F34-E34</f>
        <v>-7000</v>
      </c>
      <c r="H34" s="14">
        <f>IF(E34=0,0,F34/E34*100)</f>
        <v>0</v>
      </c>
    </row>
    <row r="35" spans="1:8" x14ac:dyDescent="0.2">
      <c r="A35" s="9" t="s">
        <v>59</v>
      </c>
      <c r="B35" s="10" t="s">
        <v>60</v>
      </c>
      <c r="C35" s="11">
        <v>6482700</v>
      </c>
      <c r="D35" s="11">
        <v>6959513.6800000006</v>
      </c>
      <c r="E35" s="11">
        <v>5499560.2599999998</v>
      </c>
      <c r="F35" s="11">
        <v>3344785.29</v>
      </c>
      <c r="G35" s="11">
        <f>F35-E35</f>
        <v>-2154774.9699999997</v>
      </c>
      <c r="H35" s="11">
        <f>IF(E35=0,0,F35/E35*100)</f>
        <v>60.81914065616585</v>
      </c>
    </row>
    <row r="36" spans="1:8" x14ac:dyDescent="0.2">
      <c r="A36" s="9" t="s">
        <v>59</v>
      </c>
      <c r="B36" s="10" t="s">
        <v>61</v>
      </c>
      <c r="C36" s="11">
        <v>6482700</v>
      </c>
      <c r="D36" s="11">
        <v>6959513.6800000006</v>
      </c>
      <c r="E36" s="11">
        <v>5499560.2599999998</v>
      </c>
      <c r="F36" s="11">
        <v>3344785.29</v>
      </c>
      <c r="G36" s="11">
        <f>F36-E36</f>
        <v>-2154774.9699999997</v>
      </c>
      <c r="H36" s="11">
        <f>IF(E36=0,0,F36/E36*100)</f>
        <v>60.81914065616585</v>
      </c>
    </row>
    <row r="37" spans="1:8" x14ac:dyDescent="0.2">
      <c r="A37" s="7"/>
      <c r="B37" s="7"/>
      <c r="C37" s="7"/>
      <c r="D37" s="7"/>
      <c r="E37" s="7"/>
      <c r="F37" s="7"/>
      <c r="G37" s="7"/>
      <c r="H37" s="7"/>
    </row>
  </sheetData>
  <mergeCells count="2">
    <mergeCell ref="A3:H3"/>
    <mergeCell ref="A5:H5"/>
  </mergeCells>
  <pageMargins left="0.32" right="0.33" top="0.39370078740157499" bottom="0.39370078740157499" header="0" footer="0"/>
  <pageSetup paperSize="9" scale="51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2020-10-06T04:59:47Z</dcterms:created>
  <dcterms:modified xsi:type="dcterms:W3CDTF">2020-10-06T05:00:32Z</dcterms:modified>
</cp:coreProperties>
</file>