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7" i="1" l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<sst xmlns="http://schemas.openxmlformats.org/spreadsheetml/2006/main" count="191" uniqueCount="185">
  <si>
    <t>Аналіз виконання плану по доходах</t>
  </si>
  <si>
    <t>На 31.08.2020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</si>
  <si>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</si>
  <si>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</si>
  <si>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</si>
  <si>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</si>
  <si>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</si>
  <si>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</si>
  <si>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</si>
  <si>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</si>
  <si>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</si>
  <si>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</si>
  <si>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</si>
  <si>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</si>
  <si>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</si>
  <si>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</si>
  <si>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</si>
  <si>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</si>
  <si>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</si>
  <si>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</si>
  <si>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</si>
  <si>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</si>
  <si>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</si>
  <si>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</si>
  <si>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</si>
  <si>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</si>
  <si>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</si>
  <si>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</si>
  <si>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</si>
  <si>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</si>
  <si>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</si>
  <si>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</si>
  <si>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</si>
  <si>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</si>
  <si>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</si>
  <si>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</si>
  <si>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</si>
  <si>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</si>
  <si>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</si>
  <si>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</si>
  <si>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</si>
  <si>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</si>
  <si>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</si>
  <si>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</si>
  <si>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</si>
  <si>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</si>
  <si>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</si>
  <si>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</si>
  <si>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</si>
  <si>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</si>
  <si>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</si>
  <si>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</si>
  <si>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</si>
  <si>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</si>
  <si>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</si>
  <si>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</si>
  <si>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</si>
  <si>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</si>
  <si>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</si>
  <si>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</si>
  <si>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</si>
  <si>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</si>
  <si>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</si>
  <si>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</si>
  <si>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</si>
  <si>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</si>
  <si>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</si>
  <si>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</si>
  <si>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</si>
  <si>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</si>
  <si>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</si>
  <si>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</si>
  <si>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</si>
  <si>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</si>
  <si>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</si>
  <si>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</si>
  <si>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</si>
  <si>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</si>
  <si>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</si>
  <si>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</si>
  <si>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</si>
  <si>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</si>
  <si>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</si>
  <si>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</si>
  <si>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</si>
  <si>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</si>
  <si>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</si>
  <si>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</si>
  <si>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</si>
  <si>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</si>
  <si>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</si>
  <si>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</si>
  <si>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</si>
  <si>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</si>
  <si>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</si>
  <si>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</si>
  <si>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</si>
  <si>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</si>
  <si>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</si>
  <si>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</si>
  <si>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</si>
  <si>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</si>
  <si>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</si>
  <si>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</si>
  <si>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</si>
  <si>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</si>
  <si>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</si>
  <si>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</si>
  <si>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</si>
  <si>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</si>
  <si>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</si>
  <si>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</si>
  <si>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</si>
  <si>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</si>
  <si>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</si>
  <si>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</si>
  <si>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</si>
  <si>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</si>
  <si>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</si>
  <si>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</si>
  <si>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</si>
  <si>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</si>
  <si>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</si>
  <si>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</si>
  <si>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</si>
  <si>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</si>
  <si>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</si>
  <si>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</si>
  <si>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</si>
  <si>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</si>
  <si>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</si>
  <si>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</si>
  <si>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</si>
  <si>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</si>
  <si>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</si>
  <si>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</si>
  <si>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</si>
  <si>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</si>
  <si>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</si>
  <si>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</si>
  <si>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</si>
  <si>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</si>
  <si>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</si>
  <si>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</si>
  <si>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</si>
  <si>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</si>
  <si>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</si>
  <si>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</si>
  <si>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</si>
  <si>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</si>
  <si>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</si>
  <si>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</si>
  <si>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</si>
  <si>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</si>
  <si>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</si>
  <si>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</si>
  <si>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</si>
  <si>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</si>
  <si>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</si>
  <si>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</si>
  <si>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</si>
  <si>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</si>
  <si>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</si>
  <si>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</si>
  <si>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</si>
  <si>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</si>
  <si>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</si>
  <si>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</si>
  <si>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</si>
  <si>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</si>
  <si>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</si>
  <si>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</si>
  <si>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</si>
  <si>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</si>
  <si>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</si>
  <si>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</si>
  <si>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41052200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</si>
  <si>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</si>
  <si>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41053900</t>
  </si>
  <si>
    <t>Інші субвенції з місцевого бюджету</t>
  </si>
  <si>
    <t>41054000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</si>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</sst>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8"/>
  <sheetViews>
    <sheetView tabSelected="1" workbookViewId="0"/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2.42578125" bestFit="1" customWidth="1"/>
    <col min="7" max="7" width="10.5703125" bestFit="1" customWidth="1"/>
    <col min="8" max="8" width="9.4257812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1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2</v>
      </c>
    </row>
    <row r="7" spans="1:8" ht="28.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x14ac:dyDescent="0.2">
      <c r="A8" s="9" t="s">
        <v>11</v>
      </c>
      <c r="B8" s="10" t="s">
        <v>12</v>
      </c>
      <c r="C8" s="11">
        <v>87532500</v>
      </c>
      <c r="D8" s="11">
        <v>89646800</v>
      </c>
      <c r="E8" s="11">
        <v>57451670</v>
      </c>
      <c r="F8" s="11">
        <v>58494733.039999984</v>
      </c>
      <c r="G8" s="11">
        <f>F8-E8</f>
        <v>1043063.0399999842</v>
      </c>
      <c r="H8" s="11">
        <f>IF(E8=0,0,F8/E8*100)</f>
        <v>101.81554868640022</v>
      </c>
    </row>
    <row r="9" spans="1:8" ht="25.5" x14ac:dyDescent="0.2">
      <c r="A9" s="9" t="s">
        <v>13</v>
      </c>
      <c r="B9" s="10" t="s">
        <v>14</v>
      </c>
      <c r="C9" s="11">
        <v>55510000</v>
      </c>
      <c r="D9" s="11">
        <v>56638300</v>
      </c>
      <c r="E9" s="11">
        <v>35667300</v>
      </c>
      <c r="F9" s="11">
        <v>35607025.550000004</v>
      </c>
      <c r="G9" s="11">
        <f>F9-E9</f>
        <v>-60274.44999999553</v>
      </c>
      <c r="H9" s="11">
        <f>IF(E9=0,0,F9/E9*100)</f>
        <v>99.831009215724222</v>
      </c>
    </row>
    <row r="10" spans="1:8" x14ac:dyDescent="0.2">
      <c r="A10" s="9" t="s">
        <v>15</v>
      </c>
      <c r="B10" s="10" t="s">
        <v>16</v>
      </c>
      <c r="C10" s="11">
        <v>55480000</v>
      </c>
      <c r="D10" s="11">
        <v>56608300</v>
      </c>
      <c r="E10" s="11">
        <v>35637300</v>
      </c>
      <c r="F10" s="11">
        <v>35543865.550000004</v>
      </c>
      <c r="G10" s="11">
        <f>F10-E10</f>
        <v>-93434.44999999553</v>
      </c>
      <c r="H10" s="11">
        <f>IF(E10=0,0,F10/E10*100)</f>
        <v>99.737818381302745</v>
      </c>
    </row>
    <row r="11" spans="1:8" ht="38.25" x14ac:dyDescent="0.2">
      <c r="A11" s="12" t="s">
        <v>17</v>
      </c>
      <c r="B11" s="13" t="s">
        <v>18</v>
      </c>
      <c r="C11" s="14">
        <v>50770000</v>
      </c>
      <c r="D11" s="14">
        <v>51563000</v>
      </c>
      <c r="E11" s="14">
        <v>32568000</v>
      </c>
      <c r="F11" s="14">
        <v>32021928.800000001</v>
      </c>
      <c r="G11" s="14">
        <f>F11-E11</f>
        <v>-546071.19999999925</v>
      </c>
      <c r="H11" s="14">
        <f>IF(E11=0,0,F11/E11*100)</f>
        <v>98.323289118152786</v>
      </c>
    </row>
    <row r="12" spans="1:8" ht="63.75" x14ac:dyDescent="0.2">
      <c r="A12" s="12" t="s">
        <v>19</v>
      </c>
      <c r="B12" s="13" t="s">
        <v>20</v>
      </c>
      <c r="C12" s="14">
        <v>2700000</v>
      </c>
      <c r="D12" s="14">
        <v>2870300</v>
      </c>
      <c r="E12" s="14">
        <v>1960300</v>
      </c>
      <c r="F12" s="14">
        <v>2076700.8</v>
      </c>
      <c r="G12" s="14">
        <f>F12-E12</f>
        <v>116400.80000000005</v>
      </c>
      <c r="H12" s="14">
        <f>IF(E12=0,0,F12/E12*100)</f>
        <v>105.9379074631434</v>
      </c>
    </row>
    <row r="13" spans="1:8" ht="38.25" x14ac:dyDescent="0.2">
      <c r="A13" s="12" t="s">
        <v>21</v>
      </c>
      <c r="B13" s="13" t="s">
        <v>22</v>
      </c>
      <c r="C13" s="14">
        <v>1400000</v>
      </c>
      <c r="D13" s="14">
        <v>1565000</v>
      </c>
      <c r="E13" s="14">
        <v>647000</v>
      </c>
      <c r="F13" s="14">
        <v>821760.71</v>
      </c>
      <c r="G13" s="14">
        <f>F13-E13</f>
        <v>174760.70999999996</v>
      </c>
      <c r="H13" s="14">
        <f>IF(E13=0,0,F13/E13*100)</f>
        <v>127.01092890262751</v>
      </c>
    </row>
    <row r="14" spans="1:8" ht="38.25" x14ac:dyDescent="0.2">
      <c r="A14" s="12" t="s">
        <v>23</v>
      </c>
      <c r="B14" s="13" t="s">
        <v>24</v>
      </c>
      <c r="C14" s="14">
        <v>610000</v>
      </c>
      <c r="D14" s="14">
        <v>610000</v>
      </c>
      <c r="E14" s="14">
        <v>462000</v>
      </c>
      <c r="F14" s="14">
        <v>623475.24</v>
      </c>
      <c r="G14" s="14">
        <f>F14-E14</f>
        <v>161475.24</v>
      </c>
      <c r="H14" s="14">
        <f>IF(E14=0,0,F14/E14*100)</f>
        <v>134.95135064935064</v>
      </c>
    </row>
    <row r="15" spans="1:8" x14ac:dyDescent="0.2">
      <c r="A15" s="9" t="s">
        <v>25</v>
      </c>
      <c r="B15" s="10" t="s">
        <v>26</v>
      </c>
      <c r="C15" s="11">
        <v>30000</v>
      </c>
      <c r="D15" s="11">
        <v>30000</v>
      </c>
      <c r="E15" s="11">
        <v>30000</v>
      </c>
      <c r="F15" s="11">
        <v>63160</v>
      </c>
      <c r="G15" s="11">
        <f>F15-E15</f>
        <v>33160</v>
      </c>
      <c r="H15" s="11">
        <f>IF(E15=0,0,F15/E15*100)</f>
        <v>210.53333333333333</v>
      </c>
    </row>
    <row r="16" spans="1:8" ht="25.5" x14ac:dyDescent="0.2">
      <c r="A16" s="12" t="s">
        <v>27</v>
      </c>
      <c r="B16" s="13" t="s">
        <v>28</v>
      </c>
      <c r="C16" s="14">
        <v>30000</v>
      </c>
      <c r="D16" s="14">
        <v>30000</v>
      </c>
      <c r="E16" s="14">
        <v>30000</v>
      </c>
      <c r="F16" s="14">
        <v>63160</v>
      </c>
      <c r="G16" s="14">
        <f>F16-E16</f>
        <v>33160</v>
      </c>
      <c r="H16" s="14">
        <f>IF(E16=0,0,F16/E16*100)</f>
        <v>210.53333333333333</v>
      </c>
    </row>
    <row r="17" spans="1:8" ht="25.5" x14ac:dyDescent="0.2">
      <c r="A17" s="9" t="s">
        <v>29</v>
      </c>
      <c r="B17" s="10" t="s">
        <v>30</v>
      </c>
      <c r="C17" s="11">
        <v>2265000</v>
      </c>
      <c r="D17" s="11">
        <v>2265000</v>
      </c>
      <c r="E17" s="11">
        <v>1233100</v>
      </c>
      <c r="F17" s="11">
        <v>1572295.8699999996</v>
      </c>
      <c r="G17" s="11">
        <f>F17-E17</f>
        <v>339195.86999999965</v>
      </c>
      <c r="H17" s="11">
        <f>IF(E17=0,0,F17/E17*100)</f>
        <v>127.50757197307595</v>
      </c>
    </row>
    <row r="18" spans="1:8" x14ac:dyDescent="0.2">
      <c r="A18" s="9" t="s">
        <v>31</v>
      </c>
      <c r="B18" s="10" t="s">
        <v>32</v>
      </c>
      <c r="C18" s="11">
        <v>2150000</v>
      </c>
      <c r="D18" s="11">
        <v>2150000</v>
      </c>
      <c r="E18" s="11">
        <v>1180000</v>
      </c>
      <c r="F18" s="11">
        <v>1523971.7799999998</v>
      </c>
      <c r="G18" s="11">
        <f>F18-E18</f>
        <v>343971.7799999998</v>
      </c>
      <c r="H18" s="11">
        <f>IF(E18=0,0,F18/E18*100)</f>
        <v>129.15015084745761</v>
      </c>
    </row>
    <row r="19" spans="1:8" ht="38.25" x14ac:dyDescent="0.2">
      <c r="A19" s="12" t="s">
        <v>33</v>
      </c>
      <c r="B19" s="13" t="s">
        <v>34</v>
      </c>
      <c r="C19" s="14">
        <v>1800000</v>
      </c>
      <c r="D19" s="14">
        <v>1800000</v>
      </c>
      <c r="E19" s="14">
        <v>900000</v>
      </c>
      <c r="F19" s="14">
        <v>1186218.17</v>
      </c>
      <c r="G19" s="14">
        <f>F19-E19</f>
        <v>286218.16999999993</v>
      </c>
      <c r="H19" s="14">
        <f>IF(E19=0,0,F19/E19*100)</f>
        <v>131.80201888888888</v>
      </c>
    </row>
    <row r="20" spans="1:8" ht="51" x14ac:dyDescent="0.2">
      <c r="A20" s="12" t="s">
        <v>35</v>
      </c>
      <c r="B20" s="13" t="s">
        <v>36</v>
      </c>
      <c r="C20" s="14">
        <v>350000</v>
      </c>
      <c r="D20" s="14">
        <v>350000</v>
      </c>
      <c r="E20" s="14">
        <v>280000</v>
      </c>
      <c r="F20" s="14">
        <v>337753.61</v>
      </c>
      <c r="G20" s="14">
        <f>F20-E20</f>
        <v>57753.609999999986</v>
      </c>
      <c r="H20" s="14">
        <f>IF(E20=0,0,F20/E20*100)</f>
        <v>120.62628928571428</v>
      </c>
    </row>
    <row r="21" spans="1:8" x14ac:dyDescent="0.2">
      <c r="A21" s="9" t="s">
        <v>37</v>
      </c>
      <c r="B21" s="10" t="s">
        <v>38</v>
      </c>
      <c r="C21" s="11">
        <v>115000</v>
      </c>
      <c r="D21" s="11">
        <v>115000</v>
      </c>
      <c r="E21" s="11">
        <v>53100</v>
      </c>
      <c r="F21" s="11">
        <v>48324.09</v>
      </c>
      <c r="G21" s="11">
        <f>F21-E21</f>
        <v>-4775.9100000000035</v>
      </c>
      <c r="H21" s="11">
        <f>IF(E21=0,0,F21/E21*100)</f>
        <v>91.005819209039544</v>
      </c>
    </row>
    <row r="22" spans="1:8" ht="25.5" x14ac:dyDescent="0.2">
      <c r="A22" s="12" t="s">
        <v>39</v>
      </c>
      <c r="B22" s="13" t="s">
        <v>40</v>
      </c>
      <c r="C22" s="14">
        <v>0</v>
      </c>
      <c r="D22" s="14">
        <v>0</v>
      </c>
      <c r="E22" s="14">
        <v>0</v>
      </c>
      <c r="F22" s="14">
        <v>3526.71</v>
      </c>
      <c r="G22" s="14">
        <f>F22-E22</f>
        <v>3526.71</v>
      </c>
      <c r="H22" s="14">
        <f>IF(E22=0,0,F22/E22*100)</f>
        <v>0</v>
      </c>
    </row>
    <row r="23" spans="1:8" ht="25.5" x14ac:dyDescent="0.2">
      <c r="A23" s="12" t="s">
        <v>41</v>
      </c>
      <c r="B23" s="13" t="s">
        <v>42</v>
      </c>
      <c r="C23" s="14">
        <v>65000</v>
      </c>
      <c r="D23" s="14">
        <v>65000</v>
      </c>
      <c r="E23" s="14">
        <v>20000</v>
      </c>
      <c r="F23" s="14">
        <v>30089.22</v>
      </c>
      <c r="G23" s="14">
        <f>F23-E23</f>
        <v>10089.220000000001</v>
      </c>
      <c r="H23" s="14">
        <f>IF(E23=0,0,F23/E23*100)</f>
        <v>150.4461</v>
      </c>
    </row>
    <row r="24" spans="1:8" ht="25.5" x14ac:dyDescent="0.2">
      <c r="A24" s="12" t="s">
        <v>43</v>
      </c>
      <c r="B24" s="13" t="s">
        <v>44</v>
      </c>
      <c r="C24" s="14">
        <v>50000</v>
      </c>
      <c r="D24" s="14">
        <v>50000</v>
      </c>
      <c r="E24" s="14">
        <v>33100</v>
      </c>
      <c r="F24" s="14">
        <v>14708.16</v>
      </c>
      <c r="G24" s="14">
        <f>F24-E24</f>
        <v>-18391.84</v>
      </c>
      <c r="H24" s="14">
        <f>IF(E24=0,0,F24/E24*100)</f>
        <v>44.435528700906346</v>
      </c>
    </row>
    <row r="25" spans="1:8" x14ac:dyDescent="0.2">
      <c r="A25" s="9" t="s">
        <v>45</v>
      </c>
      <c r="B25" s="10" t="s">
        <v>46</v>
      </c>
      <c r="C25" s="11">
        <v>4500000</v>
      </c>
      <c r="D25" s="11">
        <v>4525000</v>
      </c>
      <c r="E25" s="11">
        <v>2475000</v>
      </c>
      <c r="F25" s="11">
        <v>2916016.93</v>
      </c>
      <c r="G25" s="11">
        <f>F25-E25</f>
        <v>441016.93000000017</v>
      </c>
      <c r="H25" s="11">
        <f>IF(E25=0,0,F25/E25*100)</f>
        <v>117.81886585858588</v>
      </c>
    </row>
    <row r="26" spans="1:8" ht="25.5" x14ac:dyDescent="0.2">
      <c r="A26" s="9" t="s">
        <v>47</v>
      </c>
      <c r="B26" s="10" t="s">
        <v>48</v>
      </c>
      <c r="C26" s="11">
        <v>430000</v>
      </c>
      <c r="D26" s="11">
        <v>430000</v>
      </c>
      <c r="E26" s="11">
        <v>210000</v>
      </c>
      <c r="F26" s="11">
        <v>325841.33</v>
      </c>
      <c r="G26" s="11">
        <f>F26-E26</f>
        <v>115841.33000000002</v>
      </c>
      <c r="H26" s="11">
        <f>IF(E26=0,0,F26/E26*100)</f>
        <v>155.16253809523809</v>
      </c>
    </row>
    <row r="27" spans="1:8" x14ac:dyDescent="0.2">
      <c r="A27" s="12" t="s">
        <v>49</v>
      </c>
      <c r="B27" s="13" t="s">
        <v>50</v>
      </c>
      <c r="C27" s="14">
        <v>430000</v>
      </c>
      <c r="D27" s="14">
        <v>430000</v>
      </c>
      <c r="E27" s="14">
        <v>210000</v>
      </c>
      <c r="F27" s="14">
        <v>325841.33</v>
      </c>
      <c r="G27" s="14">
        <f>F27-E27</f>
        <v>115841.33000000002</v>
      </c>
      <c r="H27" s="14">
        <f>IF(E27=0,0,F27/E27*100)</f>
        <v>155.16253809523809</v>
      </c>
    </row>
    <row r="28" spans="1:8" ht="25.5" x14ac:dyDescent="0.2">
      <c r="A28" s="9" t="s">
        <v>51</v>
      </c>
      <c r="B28" s="10" t="s">
        <v>52</v>
      </c>
      <c r="C28" s="11">
        <v>2070000</v>
      </c>
      <c r="D28" s="11">
        <v>2070000</v>
      </c>
      <c r="E28" s="11">
        <v>890000</v>
      </c>
      <c r="F28" s="11">
        <v>1142110.6200000001</v>
      </c>
      <c r="G28" s="11">
        <f>F28-E28</f>
        <v>252110.62000000011</v>
      </c>
      <c r="H28" s="11">
        <f>IF(E28=0,0,F28/E28*100)</f>
        <v>128.3270359550562</v>
      </c>
    </row>
    <row r="29" spans="1:8" x14ac:dyDescent="0.2">
      <c r="A29" s="12" t="s">
        <v>53</v>
      </c>
      <c r="B29" s="13" t="s">
        <v>50</v>
      </c>
      <c r="C29" s="14">
        <v>2070000</v>
      </c>
      <c r="D29" s="14">
        <v>2070000</v>
      </c>
      <c r="E29" s="14">
        <v>890000</v>
      </c>
      <c r="F29" s="14">
        <v>1142110.6200000001</v>
      </c>
      <c r="G29" s="14">
        <f>F29-E29</f>
        <v>252110.62000000011</v>
      </c>
      <c r="H29" s="14">
        <f>IF(E29=0,0,F29/E29*100)</f>
        <v>128.3270359550562</v>
      </c>
    </row>
    <row r="30" spans="1:8" ht="25.5" x14ac:dyDescent="0.2">
      <c r="A30" s="9" t="s">
        <v>54</v>
      </c>
      <c r="B30" s="10" t="s">
        <v>55</v>
      </c>
      <c r="C30" s="11">
        <v>2000000</v>
      </c>
      <c r="D30" s="11">
        <v>2025000</v>
      </c>
      <c r="E30" s="11">
        <v>1375000</v>
      </c>
      <c r="F30" s="11">
        <v>1448064.98</v>
      </c>
      <c r="G30" s="11">
        <f>F30-E30</f>
        <v>73064.979999999981</v>
      </c>
      <c r="H30" s="11">
        <f>IF(E30=0,0,F30/E30*100)</f>
        <v>105.31381672727274</v>
      </c>
    </row>
    <row r="31" spans="1:8" ht="25.5" x14ac:dyDescent="0.2">
      <c r="A31" s="12" t="s">
        <v>54</v>
      </c>
      <c r="B31" s="13" t="s">
        <v>55</v>
      </c>
      <c r="C31" s="14">
        <v>2000000</v>
      </c>
      <c r="D31" s="14">
        <v>2025000</v>
      </c>
      <c r="E31" s="14">
        <v>1375000</v>
      </c>
      <c r="F31" s="14">
        <v>1448064.98</v>
      </c>
      <c r="G31" s="14">
        <f>F31-E31</f>
        <v>73064.979999999981</v>
      </c>
      <c r="H31" s="14">
        <f>IF(E31=0,0,F31/E31*100)</f>
        <v>105.31381672727274</v>
      </c>
    </row>
    <row r="32" spans="1:8" x14ac:dyDescent="0.2">
      <c r="A32" s="9" t="s">
        <v>56</v>
      </c>
      <c r="B32" s="10" t="s">
        <v>57</v>
      </c>
      <c r="C32" s="11">
        <v>25257500</v>
      </c>
      <c r="D32" s="11">
        <v>26218500</v>
      </c>
      <c r="E32" s="11">
        <v>18076270</v>
      </c>
      <c r="F32" s="11">
        <v>18399394.689999998</v>
      </c>
      <c r="G32" s="11">
        <f>F32-E32</f>
        <v>323124.68999999762</v>
      </c>
      <c r="H32" s="11">
        <f>IF(E32=0,0,F32/E32*100)</f>
        <v>101.78756286556904</v>
      </c>
    </row>
    <row r="33" spans="1:8" x14ac:dyDescent="0.2">
      <c r="A33" s="9" t="s">
        <v>58</v>
      </c>
      <c r="B33" s="10" t="s">
        <v>59</v>
      </c>
      <c r="C33" s="11">
        <v>11952900</v>
      </c>
      <c r="D33" s="11">
        <v>12493900</v>
      </c>
      <c r="E33" s="11">
        <v>9018470</v>
      </c>
      <c r="F33" s="11">
        <v>9854042.9100000001</v>
      </c>
      <c r="G33" s="11">
        <f>F33-E33</f>
        <v>835572.91000000015</v>
      </c>
      <c r="H33" s="11">
        <f>IF(E33=0,0,F33/E33*100)</f>
        <v>109.26512934012089</v>
      </c>
    </row>
    <row r="34" spans="1:8" ht="38.25" x14ac:dyDescent="0.2">
      <c r="A34" s="12" t="s">
        <v>60</v>
      </c>
      <c r="B34" s="13" t="s">
        <v>61</v>
      </c>
      <c r="C34" s="14">
        <v>11200</v>
      </c>
      <c r="D34" s="14">
        <v>11200</v>
      </c>
      <c r="E34" s="14">
        <v>7600</v>
      </c>
      <c r="F34" s="14">
        <v>15702.48</v>
      </c>
      <c r="G34" s="14">
        <f>F34-E34</f>
        <v>8102.48</v>
      </c>
      <c r="H34" s="14">
        <f>IF(E34=0,0,F34/E34*100)</f>
        <v>206.6115789473684</v>
      </c>
    </row>
    <row r="35" spans="1:8" ht="38.25" x14ac:dyDescent="0.2">
      <c r="A35" s="12" t="s">
        <v>62</v>
      </c>
      <c r="B35" s="13" t="s">
        <v>63</v>
      </c>
      <c r="C35" s="14">
        <v>380000</v>
      </c>
      <c r="D35" s="14">
        <v>380000</v>
      </c>
      <c r="E35" s="14">
        <v>343000</v>
      </c>
      <c r="F35" s="14">
        <v>311531.48</v>
      </c>
      <c r="G35" s="14">
        <f>F35-E35</f>
        <v>-31468.520000000019</v>
      </c>
      <c r="H35" s="14">
        <f>IF(E35=0,0,F35/E35*100)</f>
        <v>90.825504373177836</v>
      </c>
    </row>
    <row r="36" spans="1:8" ht="38.25" x14ac:dyDescent="0.2">
      <c r="A36" s="12" t="s">
        <v>64</v>
      </c>
      <c r="B36" s="13" t="s">
        <v>65</v>
      </c>
      <c r="C36" s="14">
        <v>500000</v>
      </c>
      <c r="D36" s="14">
        <v>536000</v>
      </c>
      <c r="E36" s="14">
        <v>484000</v>
      </c>
      <c r="F36" s="14">
        <v>415722.26</v>
      </c>
      <c r="G36" s="14">
        <f>F36-E36</f>
        <v>-68277.739999999991</v>
      </c>
      <c r="H36" s="14">
        <f>IF(E36=0,0,F36/E36*100)</f>
        <v>85.893028925619845</v>
      </c>
    </row>
    <row r="37" spans="1:8" ht="38.25" x14ac:dyDescent="0.2">
      <c r="A37" s="12" t="s">
        <v>66</v>
      </c>
      <c r="B37" s="13" t="s">
        <v>67</v>
      </c>
      <c r="C37" s="14">
        <v>385000</v>
      </c>
      <c r="D37" s="14">
        <v>455000</v>
      </c>
      <c r="E37" s="14">
        <v>345000</v>
      </c>
      <c r="F37" s="14">
        <v>498926.63</v>
      </c>
      <c r="G37" s="14">
        <f>F37-E37</f>
        <v>153926.63</v>
      </c>
      <c r="H37" s="14">
        <f>IF(E37=0,0,F37/E37*100)</f>
        <v>144.61641449275362</v>
      </c>
    </row>
    <row r="38" spans="1:8" x14ac:dyDescent="0.2">
      <c r="A38" s="12" t="s">
        <v>68</v>
      </c>
      <c r="B38" s="13" t="s">
        <v>69</v>
      </c>
      <c r="C38" s="14">
        <v>4176000</v>
      </c>
      <c r="D38" s="14">
        <v>4611000</v>
      </c>
      <c r="E38" s="14">
        <v>3158400</v>
      </c>
      <c r="F38" s="14">
        <v>3694783.98</v>
      </c>
      <c r="G38" s="14">
        <f>F38-E38</f>
        <v>536383.98</v>
      </c>
      <c r="H38" s="14">
        <f>IF(E38=0,0,F38/E38*100)</f>
        <v>116.98277545592705</v>
      </c>
    </row>
    <row r="39" spans="1:8" x14ac:dyDescent="0.2">
      <c r="A39" s="12" t="s">
        <v>70</v>
      </c>
      <c r="B39" s="13" t="s">
        <v>71</v>
      </c>
      <c r="C39" s="14">
        <v>1713100</v>
      </c>
      <c r="D39" s="14">
        <v>1713100</v>
      </c>
      <c r="E39" s="14">
        <v>1137670</v>
      </c>
      <c r="F39" s="14">
        <v>1145176.1399999999</v>
      </c>
      <c r="G39" s="14">
        <f>F39-E39</f>
        <v>7506.1399999998976</v>
      </c>
      <c r="H39" s="14">
        <f>IF(E39=0,0,F39/E39*100)</f>
        <v>100.65978183480271</v>
      </c>
    </row>
    <row r="40" spans="1:8" x14ac:dyDescent="0.2">
      <c r="A40" s="12" t="s">
        <v>72</v>
      </c>
      <c r="B40" s="13" t="s">
        <v>73</v>
      </c>
      <c r="C40" s="14">
        <v>3404700</v>
      </c>
      <c r="D40" s="14">
        <v>3404700</v>
      </c>
      <c r="E40" s="14">
        <v>2648740</v>
      </c>
      <c r="F40" s="14">
        <v>2717478.52</v>
      </c>
      <c r="G40" s="14">
        <f>F40-E40</f>
        <v>68738.520000000019</v>
      </c>
      <c r="H40" s="14">
        <f>IF(E40=0,0,F40/E40*100)</f>
        <v>102.59514033087432</v>
      </c>
    </row>
    <row r="41" spans="1:8" x14ac:dyDescent="0.2">
      <c r="A41" s="12" t="s">
        <v>74</v>
      </c>
      <c r="B41" s="13" t="s">
        <v>75</v>
      </c>
      <c r="C41" s="14">
        <v>1370400</v>
      </c>
      <c r="D41" s="14">
        <v>1370400</v>
      </c>
      <c r="E41" s="14">
        <v>881560</v>
      </c>
      <c r="F41" s="14">
        <v>989888.03</v>
      </c>
      <c r="G41" s="14">
        <f>F41-E41</f>
        <v>108328.03000000003</v>
      </c>
      <c r="H41" s="14">
        <f>IF(E41=0,0,F41/E41*100)</f>
        <v>112.28821974681247</v>
      </c>
    </row>
    <row r="42" spans="1:8" x14ac:dyDescent="0.2">
      <c r="A42" s="12" t="s">
        <v>76</v>
      </c>
      <c r="B42" s="13" t="s">
        <v>77</v>
      </c>
      <c r="C42" s="14">
        <v>6250</v>
      </c>
      <c r="D42" s="14">
        <v>6250</v>
      </c>
      <c r="E42" s="14">
        <v>6250</v>
      </c>
      <c r="F42" s="14">
        <v>8333.39</v>
      </c>
      <c r="G42" s="14">
        <f>F42-E42</f>
        <v>2083.3899999999994</v>
      </c>
      <c r="H42" s="14">
        <f>IF(E42=0,0,F42/E42*100)</f>
        <v>133.33423999999999</v>
      </c>
    </row>
    <row r="43" spans="1:8" x14ac:dyDescent="0.2">
      <c r="A43" s="12" t="s">
        <v>78</v>
      </c>
      <c r="B43" s="13" t="s">
        <v>79</v>
      </c>
      <c r="C43" s="14">
        <v>6250</v>
      </c>
      <c r="D43" s="14">
        <v>6250</v>
      </c>
      <c r="E43" s="14">
        <v>6250</v>
      </c>
      <c r="F43" s="14">
        <v>56500</v>
      </c>
      <c r="G43" s="14">
        <f>F43-E43</f>
        <v>50250</v>
      </c>
      <c r="H43" s="14">
        <f>IF(E43=0,0,F43/E43*100)</f>
        <v>903.99999999999989</v>
      </c>
    </row>
    <row r="44" spans="1:8" x14ac:dyDescent="0.2">
      <c r="A44" s="9" t="s">
        <v>80</v>
      </c>
      <c r="B44" s="10" t="s">
        <v>81</v>
      </c>
      <c r="C44" s="11">
        <v>370000</v>
      </c>
      <c r="D44" s="11">
        <v>370000</v>
      </c>
      <c r="E44" s="11">
        <v>246000</v>
      </c>
      <c r="F44" s="11">
        <v>159855</v>
      </c>
      <c r="G44" s="11">
        <f>F44-E44</f>
        <v>-86145</v>
      </c>
      <c r="H44" s="11">
        <f>IF(E44=0,0,F44/E44*100)</f>
        <v>64.981707317073173</v>
      </c>
    </row>
    <row r="45" spans="1:8" ht="25.5" x14ac:dyDescent="0.2">
      <c r="A45" s="12" t="s">
        <v>82</v>
      </c>
      <c r="B45" s="13" t="s">
        <v>83</v>
      </c>
      <c r="C45" s="14">
        <v>370000</v>
      </c>
      <c r="D45" s="14">
        <v>370000</v>
      </c>
      <c r="E45" s="14">
        <v>246000</v>
      </c>
      <c r="F45" s="14">
        <v>159855</v>
      </c>
      <c r="G45" s="14">
        <f>F45-E45</f>
        <v>-86145</v>
      </c>
      <c r="H45" s="14">
        <f>IF(E45=0,0,F45/E45*100)</f>
        <v>64.981707317073173</v>
      </c>
    </row>
    <row r="46" spans="1:8" x14ac:dyDescent="0.2">
      <c r="A46" s="9" t="s">
        <v>84</v>
      </c>
      <c r="B46" s="10" t="s">
        <v>85</v>
      </c>
      <c r="C46" s="11">
        <v>3000</v>
      </c>
      <c r="D46" s="11">
        <v>3000</v>
      </c>
      <c r="E46" s="11">
        <v>1800</v>
      </c>
      <c r="F46" s="11">
        <v>2421</v>
      </c>
      <c r="G46" s="11">
        <f>F46-E46</f>
        <v>621</v>
      </c>
      <c r="H46" s="11">
        <f>IF(E46=0,0,F46/E46*100)</f>
        <v>134.5</v>
      </c>
    </row>
    <row r="47" spans="1:8" x14ac:dyDescent="0.2">
      <c r="A47" s="12" t="s">
        <v>86</v>
      </c>
      <c r="B47" s="13" t="s">
        <v>87</v>
      </c>
      <c r="C47" s="14">
        <v>3000</v>
      </c>
      <c r="D47" s="14">
        <v>3000</v>
      </c>
      <c r="E47" s="14">
        <v>1800</v>
      </c>
      <c r="F47" s="14">
        <v>2421</v>
      </c>
      <c r="G47" s="14">
        <f>F47-E47</f>
        <v>621</v>
      </c>
      <c r="H47" s="14">
        <f>IF(E47=0,0,F47/E47*100)</f>
        <v>134.5</v>
      </c>
    </row>
    <row r="48" spans="1:8" x14ac:dyDescent="0.2">
      <c r="A48" s="9" t="s">
        <v>88</v>
      </c>
      <c r="B48" s="10" t="s">
        <v>89</v>
      </c>
      <c r="C48" s="11">
        <v>12931600</v>
      </c>
      <c r="D48" s="11">
        <v>13351600</v>
      </c>
      <c r="E48" s="11">
        <v>8810000</v>
      </c>
      <c r="F48" s="11">
        <v>8383075.7800000003</v>
      </c>
      <c r="G48" s="11">
        <f>F48-E48</f>
        <v>-426924.21999999974</v>
      </c>
      <c r="H48" s="11">
        <f>IF(E48=0,0,F48/E48*100)</f>
        <v>95.154095119182742</v>
      </c>
    </row>
    <row r="49" spans="1:8" x14ac:dyDescent="0.2">
      <c r="A49" s="12" t="s">
        <v>90</v>
      </c>
      <c r="B49" s="13" t="s">
        <v>91</v>
      </c>
      <c r="C49" s="14">
        <v>2200000</v>
      </c>
      <c r="D49" s="14">
        <v>2200000</v>
      </c>
      <c r="E49" s="14">
        <v>1530000</v>
      </c>
      <c r="F49" s="14">
        <v>1421635.33</v>
      </c>
      <c r="G49" s="14">
        <f>F49-E49</f>
        <v>-108364.66999999993</v>
      </c>
      <c r="H49" s="14">
        <f>IF(E49=0,0,F49/E49*100)</f>
        <v>92.917341830065368</v>
      </c>
    </row>
    <row r="50" spans="1:8" x14ac:dyDescent="0.2">
      <c r="A50" s="12" t="s">
        <v>92</v>
      </c>
      <c r="B50" s="13" t="s">
        <v>93</v>
      </c>
      <c r="C50" s="14">
        <v>10081600</v>
      </c>
      <c r="D50" s="14">
        <v>10501600</v>
      </c>
      <c r="E50" s="14">
        <v>6840000</v>
      </c>
      <c r="F50" s="14">
        <v>6581070.4100000001</v>
      </c>
      <c r="G50" s="14">
        <f>F50-E50</f>
        <v>-258929.58999999985</v>
      </c>
      <c r="H50" s="14">
        <f>IF(E50=0,0,F50/E50*100)</f>
        <v>96.214479678362579</v>
      </c>
    </row>
    <row r="51" spans="1:8" ht="51" x14ac:dyDescent="0.2">
      <c r="A51" s="12" t="s">
        <v>94</v>
      </c>
      <c r="B51" s="13" t="s">
        <v>95</v>
      </c>
      <c r="C51" s="14">
        <v>650000</v>
      </c>
      <c r="D51" s="14">
        <v>650000</v>
      </c>
      <c r="E51" s="14">
        <v>440000</v>
      </c>
      <c r="F51" s="14">
        <v>380370.04</v>
      </c>
      <c r="G51" s="14">
        <f>F51-E51</f>
        <v>-59629.960000000021</v>
      </c>
      <c r="H51" s="14">
        <f>IF(E51=0,0,F51/E51*100)</f>
        <v>86.447736363636366</v>
      </c>
    </row>
    <row r="52" spans="1:8" x14ac:dyDescent="0.2">
      <c r="A52" s="9" t="s">
        <v>96</v>
      </c>
      <c r="B52" s="10" t="s">
        <v>97</v>
      </c>
      <c r="C52" s="11">
        <v>3467500</v>
      </c>
      <c r="D52" s="11">
        <v>3828500</v>
      </c>
      <c r="E52" s="11">
        <v>2646800</v>
      </c>
      <c r="F52" s="11">
        <v>2246963.9</v>
      </c>
      <c r="G52" s="11">
        <f>F52-E52</f>
        <v>-399836.10000000009</v>
      </c>
      <c r="H52" s="11">
        <f>IF(E52=0,0,F52/E52*100)</f>
        <v>84.893603596796126</v>
      </c>
    </row>
    <row r="53" spans="1:8" x14ac:dyDescent="0.2">
      <c r="A53" s="9" t="s">
        <v>98</v>
      </c>
      <c r="B53" s="10" t="s">
        <v>99</v>
      </c>
      <c r="C53" s="11">
        <v>120600</v>
      </c>
      <c r="D53" s="11">
        <v>120600</v>
      </c>
      <c r="E53" s="11">
        <v>109300</v>
      </c>
      <c r="F53" s="11">
        <v>150983.96000000002</v>
      </c>
      <c r="G53" s="11">
        <f>F53-E53</f>
        <v>41683.960000000021</v>
      </c>
      <c r="H53" s="11">
        <f>IF(E53=0,0,F53/E53*100)</f>
        <v>138.13720036596527</v>
      </c>
    </row>
    <row r="54" spans="1:8" ht="63.75" x14ac:dyDescent="0.2">
      <c r="A54" s="9" t="s">
        <v>100</v>
      </c>
      <c r="B54" s="10" t="s">
        <v>101</v>
      </c>
      <c r="C54" s="11">
        <v>10000</v>
      </c>
      <c r="D54" s="11">
        <v>10000</v>
      </c>
      <c r="E54" s="11">
        <v>10000</v>
      </c>
      <c r="F54" s="11">
        <v>31313</v>
      </c>
      <c r="G54" s="11">
        <f>F54-E54</f>
        <v>21313</v>
      </c>
      <c r="H54" s="11">
        <f>IF(E54=0,0,F54/E54*100)</f>
        <v>313.13</v>
      </c>
    </row>
    <row r="55" spans="1:8" ht="38.25" x14ac:dyDescent="0.2">
      <c r="A55" s="12" t="s">
        <v>102</v>
      </c>
      <c r="B55" s="13" t="s">
        <v>103</v>
      </c>
      <c r="C55" s="14">
        <v>10000</v>
      </c>
      <c r="D55" s="14">
        <v>10000</v>
      </c>
      <c r="E55" s="14">
        <v>10000</v>
      </c>
      <c r="F55" s="14">
        <v>31313</v>
      </c>
      <c r="G55" s="14">
        <f>F55-E55</f>
        <v>21313</v>
      </c>
      <c r="H55" s="14">
        <f>IF(E55=0,0,F55/E55*100)</f>
        <v>313.13</v>
      </c>
    </row>
    <row r="56" spans="1:8" x14ac:dyDescent="0.2">
      <c r="A56" s="9" t="s">
        <v>104</v>
      </c>
      <c r="B56" s="10" t="s">
        <v>105</v>
      </c>
      <c r="C56" s="11">
        <v>110600</v>
      </c>
      <c r="D56" s="11">
        <v>110600</v>
      </c>
      <c r="E56" s="11">
        <v>99300</v>
      </c>
      <c r="F56" s="11">
        <v>119670.96</v>
      </c>
      <c r="G56" s="11">
        <f>F56-E56</f>
        <v>20370.960000000006</v>
      </c>
      <c r="H56" s="11">
        <f>IF(E56=0,0,F56/E56*100)</f>
        <v>120.51456193353476</v>
      </c>
    </row>
    <row r="57" spans="1:8" x14ac:dyDescent="0.2">
      <c r="A57" s="12" t="s">
        <v>106</v>
      </c>
      <c r="B57" s="13" t="s">
        <v>107</v>
      </c>
      <c r="C57" s="14">
        <v>50600</v>
      </c>
      <c r="D57" s="14">
        <v>50600</v>
      </c>
      <c r="E57" s="14">
        <v>39300</v>
      </c>
      <c r="F57" s="14">
        <v>18080</v>
      </c>
      <c r="G57" s="14">
        <f>F57-E57</f>
        <v>-21220</v>
      </c>
      <c r="H57" s="14">
        <f>IF(E57=0,0,F57/E57*100)</f>
        <v>46.00508905852417</v>
      </c>
    </row>
    <row r="58" spans="1:8" ht="38.25" x14ac:dyDescent="0.2">
      <c r="A58" s="12" t="s">
        <v>108</v>
      </c>
      <c r="B58" s="13" t="s">
        <v>109</v>
      </c>
      <c r="C58" s="14">
        <v>60000</v>
      </c>
      <c r="D58" s="14">
        <v>60000</v>
      </c>
      <c r="E58" s="14">
        <v>60000</v>
      </c>
      <c r="F58" s="14">
        <v>101590.96</v>
      </c>
      <c r="G58" s="14">
        <f>F58-E58</f>
        <v>41590.960000000006</v>
      </c>
      <c r="H58" s="14">
        <f>IF(E58=0,0,F58/E58*100)</f>
        <v>169.31826666666666</v>
      </c>
    </row>
    <row r="59" spans="1:8" ht="25.5" x14ac:dyDescent="0.2">
      <c r="A59" s="9" t="s">
        <v>110</v>
      </c>
      <c r="B59" s="10" t="s">
        <v>111</v>
      </c>
      <c r="C59" s="11">
        <v>3316900</v>
      </c>
      <c r="D59" s="11">
        <v>3677900</v>
      </c>
      <c r="E59" s="11">
        <v>2517500</v>
      </c>
      <c r="F59" s="11">
        <v>2054553.34</v>
      </c>
      <c r="G59" s="11">
        <f>F59-E59</f>
        <v>-462946.65999999992</v>
      </c>
      <c r="H59" s="11">
        <f>IF(E59=0,0,F59/E59*100)</f>
        <v>81.610857596822257</v>
      </c>
    </row>
    <row r="60" spans="1:8" x14ac:dyDescent="0.2">
      <c r="A60" s="9" t="s">
        <v>112</v>
      </c>
      <c r="B60" s="10" t="s">
        <v>113</v>
      </c>
      <c r="C60" s="11">
        <v>2944000</v>
      </c>
      <c r="D60" s="11">
        <v>3305000</v>
      </c>
      <c r="E60" s="11">
        <v>2266000</v>
      </c>
      <c r="F60" s="11">
        <v>1754353.56</v>
      </c>
      <c r="G60" s="11">
        <f>F60-E60</f>
        <v>-511646.43999999994</v>
      </c>
      <c r="H60" s="11">
        <f>IF(E60=0,0,F60/E60*100)</f>
        <v>77.420721977052082</v>
      </c>
    </row>
    <row r="61" spans="1:8" ht="38.25" x14ac:dyDescent="0.2">
      <c r="A61" s="12" t="s">
        <v>114</v>
      </c>
      <c r="B61" s="13" t="s">
        <v>115</v>
      </c>
      <c r="C61" s="14">
        <v>90000</v>
      </c>
      <c r="D61" s="14">
        <v>90000</v>
      </c>
      <c r="E61" s="14">
        <v>60000</v>
      </c>
      <c r="F61" s="14">
        <v>79144.81</v>
      </c>
      <c r="G61" s="14">
        <f>F61-E61</f>
        <v>19144.809999999998</v>
      </c>
      <c r="H61" s="14">
        <f>IF(E61=0,0,F61/E61*100)</f>
        <v>131.90801666666667</v>
      </c>
    </row>
    <row r="62" spans="1:8" x14ac:dyDescent="0.2">
      <c r="A62" s="12" t="s">
        <v>116</v>
      </c>
      <c r="B62" s="13" t="s">
        <v>117</v>
      </c>
      <c r="C62" s="14">
        <v>2534000</v>
      </c>
      <c r="D62" s="14">
        <v>2834000</v>
      </c>
      <c r="E62" s="14">
        <v>1934000</v>
      </c>
      <c r="F62" s="14">
        <v>1357758.75</v>
      </c>
      <c r="G62" s="14">
        <f>F62-E62</f>
        <v>-576241.25</v>
      </c>
      <c r="H62" s="14">
        <f>IF(E62=0,0,F62/E62*100)</f>
        <v>70.204692347466391</v>
      </c>
    </row>
    <row r="63" spans="1:8" ht="25.5" x14ac:dyDescent="0.2">
      <c r="A63" s="12" t="s">
        <v>118</v>
      </c>
      <c r="B63" s="13" t="s">
        <v>119</v>
      </c>
      <c r="C63" s="14">
        <v>310000</v>
      </c>
      <c r="D63" s="14">
        <v>371000</v>
      </c>
      <c r="E63" s="14">
        <v>266000</v>
      </c>
      <c r="F63" s="14">
        <v>315350</v>
      </c>
      <c r="G63" s="14">
        <f>F63-E63</f>
        <v>49350</v>
      </c>
      <c r="H63" s="14">
        <f>IF(E63=0,0,F63/E63*100)</f>
        <v>118.55263157894737</v>
      </c>
    </row>
    <row r="64" spans="1:8" ht="63.75" x14ac:dyDescent="0.2">
      <c r="A64" s="12" t="s">
        <v>120</v>
      </c>
      <c r="B64" s="13" t="s">
        <v>121</v>
      </c>
      <c r="C64" s="14">
        <v>10000</v>
      </c>
      <c r="D64" s="14">
        <v>10000</v>
      </c>
      <c r="E64" s="14">
        <v>6000</v>
      </c>
      <c r="F64" s="14">
        <v>2100</v>
      </c>
      <c r="G64" s="14">
        <f>F64-E64</f>
        <v>-3900</v>
      </c>
      <c r="H64" s="14">
        <f>IF(E64=0,0,F64/E64*100)</f>
        <v>35</v>
      </c>
    </row>
    <row r="65" spans="1:8" ht="25.5" x14ac:dyDescent="0.2">
      <c r="A65" s="9" t="s">
        <v>122</v>
      </c>
      <c r="B65" s="10" t="s">
        <v>123</v>
      </c>
      <c r="C65" s="11">
        <v>325700</v>
      </c>
      <c r="D65" s="11">
        <v>325700</v>
      </c>
      <c r="E65" s="11">
        <v>213700</v>
      </c>
      <c r="F65" s="11">
        <v>281976.77</v>
      </c>
      <c r="G65" s="11">
        <f>F65-E65</f>
        <v>68276.770000000019</v>
      </c>
      <c r="H65" s="11">
        <f>IF(E65=0,0,F65/E65*100)</f>
        <v>131.94982218062705</v>
      </c>
    </row>
    <row r="66" spans="1:8" ht="38.25" x14ac:dyDescent="0.2">
      <c r="A66" s="12" t="s">
        <v>124</v>
      </c>
      <c r="B66" s="13" t="s">
        <v>125</v>
      </c>
      <c r="C66" s="14">
        <v>325700</v>
      </c>
      <c r="D66" s="14">
        <v>325700</v>
      </c>
      <c r="E66" s="14">
        <v>213700</v>
      </c>
      <c r="F66" s="14">
        <v>281976.77</v>
      </c>
      <c r="G66" s="14">
        <f>F66-E66</f>
        <v>68276.770000000019</v>
      </c>
      <c r="H66" s="14">
        <f>IF(E66=0,0,F66/E66*100)</f>
        <v>131.94982218062705</v>
      </c>
    </row>
    <row r="67" spans="1:8" x14ac:dyDescent="0.2">
      <c r="A67" s="9" t="s">
        <v>126</v>
      </c>
      <c r="B67" s="10" t="s">
        <v>127</v>
      </c>
      <c r="C67" s="11">
        <v>47200</v>
      </c>
      <c r="D67" s="11">
        <v>47200</v>
      </c>
      <c r="E67" s="11">
        <v>37800</v>
      </c>
      <c r="F67" s="11">
        <v>18223.010000000002</v>
      </c>
      <c r="G67" s="11">
        <f>F67-E67</f>
        <v>-19576.989999999998</v>
      </c>
      <c r="H67" s="11">
        <f>IF(E67=0,0,F67/E67*100)</f>
        <v>48.209021164021173</v>
      </c>
    </row>
    <row r="68" spans="1:8" ht="38.25" x14ac:dyDescent="0.2">
      <c r="A68" s="12" t="s">
        <v>128</v>
      </c>
      <c r="B68" s="13" t="s">
        <v>129</v>
      </c>
      <c r="C68" s="14">
        <v>20000</v>
      </c>
      <c r="D68" s="14">
        <v>20000</v>
      </c>
      <c r="E68" s="14">
        <v>17000</v>
      </c>
      <c r="F68" s="14">
        <v>6849.28</v>
      </c>
      <c r="G68" s="14">
        <f>F68-E68</f>
        <v>-10150.720000000001</v>
      </c>
      <c r="H68" s="14">
        <f>IF(E68=0,0,F68/E68*100)</f>
        <v>40.289882352941177</v>
      </c>
    </row>
    <row r="69" spans="1:8" x14ac:dyDescent="0.2">
      <c r="A69" s="12" t="s">
        <v>130</v>
      </c>
      <c r="B69" s="13" t="s">
        <v>131</v>
      </c>
      <c r="C69" s="14">
        <v>4200</v>
      </c>
      <c r="D69" s="14">
        <v>4200</v>
      </c>
      <c r="E69" s="14">
        <v>3700</v>
      </c>
      <c r="F69" s="14">
        <v>2099.5500000000002</v>
      </c>
      <c r="G69" s="14">
        <f>F69-E69</f>
        <v>-1600.4499999999998</v>
      </c>
      <c r="H69" s="14">
        <f>IF(E69=0,0,F69/E69*100)</f>
        <v>56.744594594594602</v>
      </c>
    </row>
    <row r="70" spans="1:8" ht="38.25" x14ac:dyDescent="0.2">
      <c r="A70" s="12" t="s">
        <v>132</v>
      </c>
      <c r="B70" s="13" t="s">
        <v>133</v>
      </c>
      <c r="C70" s="14">
        <v>23000</v>
      </c>
      <c r="D70" s="14">
        <v>23000</v>
      </c>
      <c r="E70" s="14">
        <v>17100</v>
      </c>
      <c r="F70" s="14">
        <v>9274.18</v>
      </c>
      <c r="G70" s="14">
        <f>F70-E70</f>
        <v>-7825.82</v>
      </c>
      <c r="H70" s="14">
        <f>IF(E70=0,0,F70/E70*100)</f>
        <v>54.234970760233928</v>
      </c>
    </row>
    <row r="71" spans="1:8" x14ac:dyDescent="0.2">
      <c r="A71" s="9" t="s">
        <v>134</v>
      </c>
      <c r="B71" s="10" t="s">
        <v>135</v>
      </c>
      <c r="C71" s="11">
        <v>30000</v>
      </c>
      <c r="D71" s="11">
        <v>30000</v>
      </c>
      <c r="E71" s="11">
        <v>20000</v>
      </c>
      <c r="F71" s="11">
        <v>41426.600000000006</v>
      </c>
      <c r="G71" s="11">
        <f>F71-E71</f>
        <v>21426.600000000006</v>
      </c>
      <c r="H71" s="11">
        <f>IF(E71=0,0,F71/E71*100)</f>
        <v>207.13300000000001</v>
      </c>
    </row>
    <row r="72" spans="1:8" x14ac:dyDescent="0.2">
      <c r="A72" s="9" t="s">
        <v>136</v>
      </c>
      <c r="B72" s="10" t="s">
        <v>105</v>
      </c>
      <c r="C72" s="11">
        <v>30000</v>
      </c>
      <c r="D72" s="11">
        <v>30000</v>
      </c>
      <c r="E72" s="11">
        <v>20000</v>
      </c>
      <c r="F72" s="11">
        <v>41426.600000000006</v>
      </c>
      <c r="G72" s="11">
        <f>F72-E72</f>
        <v>21426.600000000006</v>
      </c>
      <c r="H72" s="11">
        <f>IF(E72=0,0,F72/E72*100)</f>
        <v>207.13300000000001</v>
      </c>
    </row>
    <row r="73" spans="1:8" x14ac:dyDescent="0.2">
      <c r="A73" s="12" t="s">
        <v>137</v>
      </c>
      <c r="B73" s="13" t="s">
        <v>105</v>
      </c>
      <c r="C73" s="14">
        <v>30000</v>
      </c>
      <c r="D73" s="14">
        <v>30000</v>
      </c>
      <c r="E73" s="14">
        <v>20000</v>
      </c>
      <c r="F73" s="14">
        <v>39960.660000000003</v>
      </c>
      <c r="G73" s="14">
        <f>F73-E73</f>
        <v>19960.660000000003</v>
      </c>
      <c r="H73" s="14">
        <f>IF(E73=0,0,F73/E73*100)</f>
        <v>199.80330000000001</v>
      </c>
    </row>
    <row r="74" spans="1:8" ht="63.75" x14ac:dyDescent="0.2">
      <c r="A74" s="12" t="s">
        <v>138</v>
      </c>
      <c r="B74" s="13" t="s">
        <v>139</v>
      </c>
      <c r="C74" s="14">
        <v>0</v>
      </c>
      <c r="D74" s="14">
        <v>0</v>
      </c>
      <c r="E74" s="14">
        <v>0</v>
      </c>
      <c r="F74" s="14">
        <v>1465.94</v>
      </c>
      <c r="G74" s="14">
        <f>F74-E74</f>
        <v>1465.94</v>
      </c>
      <c r="H74" s="14">
        <f>IF(E74=0,0,F74/E74*100)</f>
        <v>0</v>
      </c>
    </row>
    <row r="75" spans="1:8" x14ac:dyDescent="0.2">
      <c r="A75" s="9" t="s">
        <v>140</v>
      </c>
      <c r="B75" s="10" t="s">
        <v>141</v>
      </c>
      <c r="C75" s="11">
        <v>0</v>
      </c>
      <c r="D75" s="11">
        <v>0</v>
      </c>
      <c r="E75" s="11">
        <v>0</v>
      </c>
      <c r="F75" s="11">
        <v>1000</v>
      </c>
      <c r="G75" s="11">
        <f>F75-E75</f>
        <v>1000</v>
      </c>
      <c r="H75" s="11">
        <f>IF(E75=0,0,F75/E75*100)</f>
        <v>0</v>
      </c>
    </row>
    <row r="76" spans="1:8" x14ac:dyDescent="0.2">
      <c r="A76" s="9" t="s">
        <v>142</v>
      </c>
      <c r="B76" s="10" t="s">
        <v>143</v>
      </c>
      <c r="C76" s="11">
        <v>0</v>
      </c>
      <c r="D76" s="11">
        <v>0</v>
      </c>
      <c r="E76" s="11">
        <v>0</v>
      </c>
      <c r="F76" s="11">
        <v>1000</v>
      </c>
      <c r="G76" s="11">
        <f>F76-E76</f>
        <v>1000</v>
      </c>
      <c r="H76" s="11">
        <f>IF(E76=0,0,F76/E76*100)</f>
        <v>0</v>
      </c>
    </row>
    <row r="77" spans="1:8" ht="63.75" x14ac:dyDescent="0.2">
      <c r="A77" s="9" t="s">
        <v>144</v>
      </c>
      <c r="B77" s="10" t="s">
        <v>145</v>
      </c>
      <c r="C77" s="11">
        <v>0</v>
      </c>
      <c r="D77" s="11">
        <v>0</v>
      </c>
      <c r="E77" s="11">
        <v>0</v>
      </c>
      <c r="F77" s="11">
        <v>1000</v>
      </c>
      <c r="G77" s="11">
        <f>F77-E77</f>
        <v>1000</v>
      </c>
      <c r="H77" s="11">
        <f>IF(E77=0,0,F77/E77*100)</f>
        <v>0</v>
      </c>
    </row>
    <row r="78" spans="1:8" ht="51" x14ac:dyDescent="0.2">
      <c r="A78" s="12" t="s">
        <v>146</v>
      </c>
      <c r="B78" s="13" t="s">
        <v>147</v>
      </c>
      <c r="C78" s="14">
        <v>0</v>
      </c>
      <c r="D78" s="14">
        <v>0</v>
      </c>
      <c r="E78" s="14">
        <v>0</v>
      </c>
      <c r="F78" s="14">
        <v>1000</v>
      </c>
      <c r="G78" s="14">
        <f>F78-E78</f>
        <v>1000</v>
      </c>
      <c r="H78" s="14">
        <f>IF(E78=0,0,F78/E78*100)</f>
        <v>0</v>
      </c>
    </row>
    <row r="79" spans="1:8" x14ac:dyDescent="0.2">
      <c r="A79" s="9" t="s">
        <v>148</v>
      </c>
      <c r="B79" s="10" t="s">
        <v>149</v>
      </c>
      <c r="C79" s="11">
        <v>160478900</v>
      </c>
      <c r="D79" s="11">
        <v>170518700</v>
      </c>
      <c r="E79" s="11">
        <v>116102500</v>
      </c>
      <c r="F79" s="11">
        <v>116094100</v>
      </c>
      <c r="G79" s="11">
        <f>F79-E79</f>
        <v>-8400</v>
      </c>
      <c r="H79" s="11">
        <f>IF(E79=0,0,F79/E79*100)</f>
        <v>99.992765013673264</v>
      </c>
    </row>
    <row r="80" spans="1:8" x14ac:dyDescent="0.2">
      <c r="A80" s="9" t="s">
        <v>150</v>
      </c>
      <c r="B80" s="10" t="s">
        <v>151</v>
      </c>
      <c r="C80" s="11">
        <v>160478900</v>
      </c>
      <c r="D80" s="11">
        <v>170518700</v>
      </c>
      <c r="E80" s="11">
        <v>116102500</v>
      </c>
      <c r="F80" s="11">
        <v>116094100</v>
      </c>
      <c r="G80" s="11">
        <f>F80-E80</f>
        <v>-8400</v>
      </c>
      <c r="H80" s="11">
        <f>IF(E80=0,0,F80/E80*100)</f>
        <v>99.992765013673264</v>
      </c>
    </row>
    <row r="81" spans="1:8" x14ac:dyDescent="0.2">
      <c r="A81" s="9" t="s">
        <v>152</v>
      </c>
      <c r="B81" s="10" t="s">
        <v>153</v>
      </c>
      <c r="C81" s="11">
        <v>35925900</v>
      </c>
      <c r="D81" s="11">
        <v>35925900</v>
      </c>
      <c r="E81" s="11">
        <v>23950400</v>
      </c>
      <c r="F81" s="11">
        <v>23950400</v>
      </c>
      <c r="G81" s="11">
        <f>F81-E81</f>
        <v>0</v>
      </c>
      <c r="H81" s="11">
        <f>IF(E81=0,0,F81/E81*100)</f>
        <v>100</v>
      </c>
    </row>
    <row r="82" spans="1:8" x14ac:dyDescent="0.2">
      <c r="A82" s="12" t="s">
        <v>154</v>
      </c>
      <c r="B82" s="13" t="s">
        <v>155</v>
      </c>
      <c r="C82" s="14">
        <v>35925900</v>
      </c>
      <c r="D82" s="14">
        <v>35925900</v>
      </c>
      <c r="E82" s="14">
        <v>23950400</v>
      </c>
      <c r="F82" s="14">
        <v>23950400</v>
      </c>
      <c r="G82" s="14">
        <f>F82-E82</f>
        <v>0</v>
      </c>
      <c r="H82" s="14">
        <f>IF(E82=0,0,F82/E82*100)</f>
        <v>100</v>
      </c>
    </row>
    <row r="83" spans="1:8" x14ac:dyDescent="0.2">
      <c r="A83" s="9" t="s">
        <v>156</v>
      </c>
      <c r="B83" s="10" t="s">
        <v>157</v>
      </c>
      <c r="C83" s="11">
        <v>111852600</v>
      </c>
      <c r="D83" s="11">
        <v>119477000</v>
      </c>
      <c r="E83" s="11">
        <v>81628400</v>
      </c>
      <c r="F83" s="11">
        <v>81628400</v>
      </c>
      <c r="G83" s="11">
        <f>F83-E83</f>
        <v>0</v>
      </c>
      <c r="H83" s="11">
        <f>IF(E83=0,0,F83/E83*100)</f>
        <v>100</v>
      </c>
    </row>
    <row r="84" spans="1:8" ht="25.5" x14ac:dyDescent="0.2">
      <c r="A84" s="12" t="s">
        <v>158</v>
      </c>
      <c r="B84" s="13" t="s">
        <v>159</v>
      </c>
      <c r="C84" s="14">
        <v>105112200</v>
      </c>
      <c r="D84" s="14">
        <v>112736600</v>
      </c>
      <c r="E84" s="14">
        <v>74888000</v>
      </c>
      <c r="F84" s="14">
        <v>74888000</v>
      </c>
      <c r="G84" s="14">
        <f>F84-E84</f>
        <v>0</v>
      </c>
      <c r="H84" s="14">
        <f>IF(E84=0,0,F84/E84*100)</f>
        <v>100</v>
      </c>
    </row>
    <row r="85" spans="1:8" ht="25.5" x14ac:dyDescent="0.2">
      <c r="A85" s="12" t="s">
        <v>160</v>
      </c>
      <c r="B85" s="13" t="s">
        <v>161</v>
      </c>
      <c r="C85" s="14">
        <v>6740400</v>
      </c>
      <c r="D85" s="14">
        <v>6740400</v>
      </c>
      <c r="E85" s="14">
        <v>6740400</v>
      </c>
      <c r="F85" s="14">
        <v>6740400</v>
      </c>
      <c r="G85" s="14">
        <f>F85-E85</f>
        <v>0</v>
      </c>
      <c r="H85" s="14">
        <f>IF(E85=0,0,F85/E85*100)</f>
        <v>100</v>
      </c>
    </row>
    <row r="86" spans="1:8" x14ac:dyDescent="0.2">
      <c r="A86" s="9" t="s">
        <v>162</v>
      </c>
      <c r="B86" s="10" t="s">
        <v>163</v>
      </c>
      <c r="C86" s="11">
        <v>8601200</v>
      </c>
      <c r="D86" s="11">
        <v>8601200</v>
      </c>
      <c r="E86" s="11">
        <v>5731200</v>
      </c>
      <c r="F86" s="11">
        <v>5731200</v>
      </c>
      <c r="G86" s="11">
        <f>F86-E86</f>
        <v>0</v>
      </c>
      <c r="H86" s="11">
        <f>IF(E86=0,0,F86/E86*100)</f>
        <v>100</v>
      </c>
    </row>
    <row r="87" spans="1:8" ht="51" x14ac:dyDescent="0.2">
      <c r="A87" s="12" t="s">
        <v>164</v>
      </c>
      <c r="B87" s="13" t="s">
        <v>165</v>
      </c>
      <c r="C87" s="14">
        <v>8601200</v>
      </c>
      <c r="D87" s="14">
        <v>8601200</v>
      </c>
      <c r="E87" s="14">
        <v>5731200</v>
      </c>
      <c r="F87" s="14">
        <v>5731200</v>
      </c>
      <c r="G87" s="14">
        <f>F87-E87</f>
        <v>0</v>
      </c>
      <c r="H87" s="14">
        <f>IF(E87=0,0,F87/E87*100)</f>
        <v>100</v>
      </c>
    </row>
    <row r="88" spans="1:8" x14ac:dyDescent="0.2">
      <c r="A88" s="9" t="s">
        <v>166</v>
      </c>
      <c r="B88" s="10" t="s">
        <v>167</v>
      </c>
      <c r="C88" s="11">
        <v>4099200</v>
      </c>
      <c r="D88" s="11">
        <v>6514600</v>
      </c>
      <c r="E88" s="11">
        <v>4792500</v>
      </c>
      <c r="F88" s="11">
        <v>4784100</v>
      </c>
      <c r="G88" s="11">
        <f>F88-E88</f>
        <v>-8400</v>
      </c>
      <c r="H88" s="11">
        <f>IF(E88=0,0,F88/E88*100)</f>
        <v>99.824726134585291</v>
      </c>
    </row>
    <row r="89" spans="1:8" ht="38.25" x14ac:dyDescent="0.2">
      <c r="A89" s="12" t="s">
        <v>168</v>
      </c>
      <c r="B89" s="13" t="s">
        <v>169</v>
      </c>
      <c r="C89" s="14">
        <v>1894100</v>
      </c>
      <c r="D89" s="14">
        <v>1894100</v>
      </c>
      <c r="E89" s="14">
        <v>1265000</v>
      </c>
      <c r="F89" s="14">
        <v>1265000</v>
      </c>
      <c r="G89" s="14">
        <f>F89-E89</f>
        <v>0</v>
      </c>
      <c r="H89" s="14">
        <f>IF(E89=0,0,F89/E89*100)</f>
        <v>100</v>
      </c>
    </row>
    <row r="90" spans="1:8" ht="38.25" x14ac:dyDescent="0.2">
      <c r="A90" s="12" t="s">
        <v>170</v>
      </c>
      <c r="B90" s="13" t="s">
        <v>171</v>
      </c>
      <c r="C90" s="14">
        <v>0</v>
      </c>
      <c r="D90" s="14">
        <v>307000</v>
      </c>
      <c r="E90" s="14">
        <v>307000</v>
      </c>
      <c r="F90" s="14">
        <v>307000</v>
      </c>
      <c r="G90" s="14">
        <f>F90-E90</f>
        <v>0</v>
      </c>
      <c r="H90" s="14">
        <f>IF(E90=0,0,F90/E90*100)</f>
        <v>100</v>
      </c>
    </row>
    <row r="91" spans="1:8" ht="38.25" x14ac:dyDescent="0.2">
      <c r="A91" s="12" t="s">
        <v>172</v>
      </c>
      <c r="B91" s="13" t="s">
        <v>173</v>
      </c>
      <c r="C91" s="14">
        <v>1709800</v>
      </c>
      <c r="D91" s="14">
        <v>1709800</v>
      </c>
      <c r="E91" s="14">
        <v>1300600</v>
      </c>
      <c r="F91" s="14">
        <v>1292200</v>
      </c>
      <c r="G91" s="14">
        <f>F91-E91</f>
        <v>-8400</v>
      </c>
      <c r="H91" s="14">
        <f>IF(E91=0,0,F91/E91*100)</f>
        <v>99.354144241119485</v>
      </c>
    </row>
    <row r="92" spans="1:8" ht="51" x14ac:dyDescent="0.2">
      <c r="A92" s="12" t="s">
        <v>174</v>
      </c>
      <c r="B92" s="13" t="s">
        <v>175</v>
      </c>
      <c r="C92" s="14">
        <v>0</v>
      </c>
      <c r="D92" s="14">
        <v>1546500</v>
      </c>
      <c r="E92" s="14">
        <v>1062700</v>
      </c>
      <c r="F92" s="14">
        <v>1062700</v>
      </c>
      <c r="G92" s="14">
        <f>F92-E92</f>
        <v>0</v>
      </c>
      <c r="H92" s="14">
        <f>IF(E92=0,0,F92/E92*100)</f>
        <v>100</v>
      </c>
    </row>
    <row r="93" spans="1:8" ht="51" x14ac:dyDescent="0.2">
      <c r="A93" s="12" t="s">
        <v>176</v>
      </c>
      <c r="B93" s="13" t="s">
        <v>177</v>
      </c>
      <c r="C93" s="14">
        <v>0</v>
      </c>
      <c r="D93" s="14">
        <v>0</v>
      </c>
      <c r="E93" s="14">
        <v>0</v>
      </c>
      <c r="F93" s="14">
        <v>0</v>
      </c>
      <c r="G93" s="14">
        <f>F93-E93</f>
        <v>0</v>
      </c>
      <c r="H93" s="14">
        <f>IF(E93=0,0,F93/E93*100)</f>
        <v>0</v>
      </c>
    </row>
    <row r="94" spans="1:8" x14ac:dyDescent="0.2">
      <c r="A94" s="12" t="s">
        <v>178</v>
      </c>
      <c r="B94" s="13" t="s">
        <v>179</v>
      </c>
      <c r="C94" s="14">
        <v>495300</v>
      </c>
      <c r="D94" s="14">
        <v>557200</v>
      </c>
      <c r="E94" s="14">
        <v>357200</v>
      </c>
      <c r="F94" s="14">
        <v>357200</v>
      </c>
      <c r="G94" s="14">
        <f>F94-E94</f>
        <v>0</v>
      </c>
      <c r="H94" s="14">
        <f>IF(E94=0,0,F94/E94*100)</f>
        <v>100</v>
      </c>
    </row>
    <row r="95" spans="1:8" ht="63.75" x14ac:dyDescent="0.2">
      <c r="A95" s="12" t="s">
        <v>180</v>
      </c>
      <c r="B95" s="13" t="s">
        <v>181</v>
      </c>
      <c r="C95" s="14">
        <v>0</v>
      </c>
      <c r="D95" s="14">
        <v>500000</v>
      </c>
      <c r="E95" s="14">
        <v>500000</v>
      </c>
      <c r="F95" s="14">
        <v>500000</v>
      </c>
      <c r="G95" s="14">
        <f>F95-E95</f>
        <v>0</v>
      </c>
      <c r="H95" s="14">
        <f>IF(E95=0,0,F95/E95*100)</f>
        <v>100</v>
      </c>
    </row>
    <row r="96" spans="1:8" x14ac:dyDescent="0.2">
      <c r="A96" s="9" t="s">
        <v>182</v>
      </c>
      <c r="B96" s="10" t="s">
        <v>183</v>
      </c>
      <c r="C96" s="11">
        <v>91000000</v>
      </c>
      <c r="D96" s="11">
        <v>93475300</v>
      </c>
      <c r="E96" s="11">
        <v>60098470</v>
      </c>
      <c r="F96" s="11">
        <v>60742696.939999983</v>
      </c>
      <c r="G96" s="11">
        <f>F96-E96</f>
        <v>644226.93999998271</v>
      </c>
      <c r="H96" s="11">
        <f>IF(E96=0,0,F96/E96*100)</f>
        <v>101.07195231426023</v>
      </c>
    </row>
    <row r="97" spans="1:8" x14ac:dyDescent="0.2">
      <c r="A97" s="9" t="s">
        <v>182</v>
      </c>
      <c r="B97" s="10" t="s">
        <v>184</v>
      </c>
      <c r="C97" s="11">
        <v>251478900</v>
      </c>
      <c r="D97" s="11">
        <v>263994000</v>
      </c>
      <c r="E97" s="11">
        <v>176200970</v>
      </c>
      <c r="F97" s="11">
        <v>176836796.94</v>
      </c>
      <c r="G97" s="11">
        <f>F97-E97</f>
        <v>635826.93999999762</v>
      </c>
      <c r="H97" s="11">
        <f>IF(E97=0,0,F97/E97*100)</f>
        <v>100.36085325750477</v>
      </c>
    </row>
    <row r="98" spans="1:8" x14ac:dyDescent="0.2">
      <c r="A98" s="7"/>
      <c r="B98" s="7"/>
      <c r="C98" s="7"/>
      <c r="D98" s="7"/>
      <c r="E98" s="7"/>
      <c r="F98" s="7"/>
      <c r="G98" s="7"/>
      <c r="H98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5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2020-09-02T12:51:01Z</dcterms:created>
  <dcterms:modified xsi:type="dcterms:W3CDTF">2020-09-02T12:52:38Z</dcterms:modified>
</cp:coreProperties>
</file>