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5440" windowHeight="125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<sst xmlns="http://schemas.openxmlformats.org/spreadsheetml/2006/main" count="31" uniqueCount="31">
  <si>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отг м. Сторожинець</t>
  </si>
  <si>
    <t>Аналіз фінансування установ на 30.10.2020</t>
  </si>
  <si>
    <t>Загальний фонд</t>
  </si>
  <si>
    <t>Код</t>
  </si>
  <si>
    <t>Показник</t>
  </si>
  <si>
    <t>Затверджений план на рік</t>
  </si>
  <si>
    <t>План на вказаний період з урахуванням змін</t>
  </si>
  <si>
    <t>Касові видатки за вказаний період</t>
  </si>
  <si>
    <t>Залишки коштів на реєстраційних рахунках</t>
  </si>
  <si>
    <t>Залишки плану на період відносно касових</t>
  </si>
  <si>
    <t>0100</t>
  </si>
  <si>
    <t>Державне управління</t>
  </si>
  <si>
    <t>1000</t>
  </si>
  <si>
    <t>Освіта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</si>
  <si>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</si>
  <si>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</si>
  <si>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</si>
  <si>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</si>
  <si>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</si>
  <si>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</si>
  <si>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</si>
  <si>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</si>
  <si>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</si>
  <si>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</si>
  <si>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</si>
  <si>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</si>
  <si>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9000</t>
  </si>
  <si>
    <t>Міжбюджетні трансферти</t>
  </si>
  <si>
    <t xml:space="preserve"> </t>
  </si>
  <si>
    <t xml:space="preserve">Усього </t>
  </si>
  <si>
    <t xml:space="preserve">% виконання на вказаний період 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</si>
</sst>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0.00"/>
  </numFmts>
  <fonts count="40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0" fontId="38" fillId="33" borderId="10" xfId="0" applyFont="1" applyFill="1" applyBorder="1" applyAlignment="1" quotePrefix="1">
      <alignment vertical="center" wrapText="1"/>
    </xf>
    <xf numFmtId="0" fontId="38" fillId="33" borderId="10" xfId="0" applyFont="1" applyFill="1" applyBorder="1" applyAlignment="1">
      <alignment vertical="center" wrapText="1"/>
    </xf>
    <xf numFmtId="164" fontId="38" fillId="33" borderId="10" xfId="0" applyNumberFormat="1" applyFont="1" applyFill="1" applyBorder="1" applyAlignment="1">
      <alignment vertical="center" wrapText="1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8" width="15.7109375" style="0" customWidth="1"/>
  </cols>
  <sheetData>
    <row r="1" ht="12.75">
      <c r="A1" t="s">
        <v>0</v>
      </c>
    </row>
    <row r="2" spans="1:6" ht="18.75">
      <c r="A2" s="10" t="s">
        <v>1</v>
      </c>
      <c r="B2" s="11"/>
      <c r="C2" s="11"/>
      <c r="D2" s="11"/>
      <c r="E2" s="11"/>
      <c r="F2" s="11"/>
    </row>
    <row r="3" spans="1:6" ht="12.75">
      <c r="A3" s="11" t="s">
        <v>2</v>
      </c>
      <c r="B3" s="11"/>
      <c r="C3" s="11"/>
      <c r="D3" s="11"/>
      <c r="E3" s="11"/>
      <c r="F3" s="11"/>
    </row>
    <row r="5" spans="1:8" s="1" customFormat="1" ht="38.25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30</v>
      </c>
    </row>
    <row r="6" spans="1:8" ht="12.75">
      <c r="A6" s="4" t="s">
        <v>10</v>
      </c>
      <c r="B6" s="5" t="s">
        <v>11</v>
      </c>
      <c r="C6" s="6">
        <v>25872800</v>
      </c>
      <c r="D6" s="6">
        <v>23049604</v>
      </c>
      <c r="E6" s="6">
        <v>22298271.36</v>
      </c>
      <c r="F6" s="6">
        <v>23832.5</v>
      </c>
      <c r="G6" s="6">
        <f>D6-E6</f>
        <v>751332.6400000006</v>
      </c>
      <c r="H6" s="6">
        <f>IF(D6=0,0,(E6/D6)*100)</f>
        <v>96.74036638547022</v>
      </c>
    </row>
    <row r="7" spans="1:8" ht="12.75">
      <c r="A7" s="4" t="s">
        <v>12</v>
      </c>
      <c r="B7" s="5" t="s">
        <v>13</v>
      </c>
      <c r="C7" s="6">
        <v>192901230</v>
      </c>
      <c r="D7" s="6">
        <v>169443132.76000002</v>
      </c>
      <c r="E7" s="6">
        <v>159054590.61</v>
      </c>
      <c r="F7" s="6">
        <v>491.66</v>
      </c>
      <c r="G7" s="6">
        <f>D7-E7</f>
        <v>10388542.150000006</v>
      </c>
      <c r="H7" s="6">
        <f>IF(D7=0,0,(E7/D7)*100)</f>
        <v>93.86900963126409</v>
      </c>
    </row>
    <row r="8" spans="1:8" ht="12.75">
      <c r="A8" s="4" t="s">
        <v>14</v>
      </c>
      <c r="B8" s="5" t="s">
        <v>15</v>
      </c>
      <c r="C8" s="6">
        <v>1258500</v>
      </c>
      <c r="D8" s="6">
        <v>2161380</v>
      </c>
      <c r="E8" s="6">
        <v>2056976.56</v>
      </c>
      <c r="F8" s="6">
        <v>57383.05</v>
      </c>
      <c r="G8" s="6">
        <f>D8-E8</f>
        <v>104403.43999999994</v>
      </c>
      <c r="H8" s="6">
        <f>IF(D8=0,0,(E8/D8)*100)</f>
        <v>95.16959350044878</v>
      </c>
    </row>
    <row r="9" spans="1:8" ht="12.75">
      <c r="A9" s="4" t="s">
        <v>16</v>
      </c>
      <c r="B9" s="5" t="s">
        <v>17</v>
      </c>
      <c r="C9" s="6">
        <v>6664000</v>
      </c>
      <c r="D9" s="6">
        <v>4808453</v>
      </c>
      <c r="E9" s="6">
        <v>4154598.8399999994</v>
      </c>
      <c r="F9" s="6">
        <v>0</v>
      </c>
      <c r="G9" s="6">
        <f>D9-E9</f>
        <v>653854.1600000006</v>
      </c>
      <c r="H9" s="6">
        <f>IF(D9=0,0,(E9/D9)*100)</f>
        <v>86.40198500432467</v>
      </c>
    </row>
    <row r="10" spans="1:8" ht="12.75">
      <c r="A10" s="4" t="s">
        <v>18</v>
      </c>
      <c r="B10" s="5" t="s">
        <v>19</v>
      </c>
      <c r="C10" s="6">
        <v>2361900</v>
      </c>
      <c r="D10" s="6">
        <v>1993010</v>
      </c>
      <c r="E10" s="6">
        <v>1870859.6100000003</v>
      </c>
      <c r="F10" s="6">
        <v>0</v>
      </c>
      <c r="G10" s="6">
        <f>D10-E10</f>
        <v>122150.38999999966</v>
      </c>
      <c r="H10" s="6">
        <f>IF(D10=0,0,(E10/D10)*100)</f>
        <v>93.8710598541904</v>
      </c>
    </row>
    <row r="11" spans="1:8" ht="12.75">
      <c r="A11" s="4" t="s">
        <v>20</v>
      </c>
      <c r="B11" s="5" t="s">
        <v>21</v>
      </c>
      <c r="C11" s="6">
        <v>4733600</v>
      </c>
      <c r="D11" s="6">
        <v>4698188</v>
      </c>
      <c r="E11" s="6">
        <v>4250320.859999999</v>
      </c>
      <c r="F11" s="6">
        <v>0</v>
      </c>
      <c r="G11" s="6">
        <f>D11-E11</f>
        <v>447867.1400000006</v>
      </c>
      <c r="H11" s="6">
        <f>IF(D11=0,0,(E11/D11)*100)</f>
        <v>90.46723673041606</v>
      </c>
    </row>
    <row r="12" spans="1:8" ht="12.75">
      <c r="A12" s="4" t="s">
        <v>22</v>
      </c>
      <c r="B12" s="5" t="s">
        <v>23</v>
      </c>
      <c r="C12" s="6">
        <v>2079970</v>
      </c>
      <c r="D12" s="6">
        <v>2815445</v>
      </c>
      <c r="E12" s="6">
        <v>2258767.48</v>
      </c>
      <c r="F12" s="6">
        <v>0</v>
      </c>
      <c r="G12" s="6">
        <f>D12-E12</f>
        <v>556677.52</v>
      </c>
      <c r="H12" s="6">
        <f>IF(D12=0,0,(E12/D12)*100)</f>
        <v>80.22772527966272</v>
      </c>
    </row>
    <row r="13" spans="1:8" ht="12.75">
      <c r="A13" s="4" t="s">
        <v>24</v>
      </c>
      <c r="B13" s="5" t="s">
        <v>25</v>
      </c>
      <c r="C13" s="6">
        <v>2443800</v>
      </c>
      <c r="D13" s="6">
        <v>2172623</v>
      </c>
      <c r="E13" s="6">
        <v>1867173.2000000002</v>
      </c>
      <c r="F13" s="6">
        <v>0</v>
      </c>
      <c r="G13" s="6">
        <f>D13-E13</f>
        <v>305449.7999999998</v>
      </c>
      <c r="H13" s="6">
        <f>IF(D13=0,0,(E13/D13)*100)</f>
        <v>85.94096628821475</v>
      </c>
    </row>
    <row r="14" spans="1:8" ht="12.75">
      <c r="A14" s="4" t="s">
        <v>26</v>
      </c>
      <c r="B14" s="5" t="s">
        <v>27</v>
      </c>
      <c r="C14" s="6">
        <v>12577400</v>
      </c>
      <c r="D14" s="6">
        <v>15172837.64</v>
      </c>
      <c r="E14" s="6">
        <v>15027849.48</v>
      </c>
      <c r="F14" s="6">
        <v>0</v>
      </c>
      <c r="G14" s="6">
        <f>D14-E14</f>
        <v>144988.16000000015</v>
      </c>
      <c r="H14" s="6">
        <f>IF(D14=0,0,(E14/D14)*100)</f>
        <v>99.04442291257524</v>
      </c>
    </row>
    <row r="15" spans="1:8" ht="12.75">
      <c r="A15" s="7" t="s">
        <v>28</v>
      </c>
      <c r="B15" s="8" t="s">
        <v>29</v>
      </c>
      <c r="C15" s="9">
        <v>250893200</v>
      </c>
      <c r="D15" s="9">
        <v>226314673.40000004</v>
      </c>
      <c r="E15" s="9">
        <v>212839407.99999994</v>
      </c>
      <c r="F15" s="9">
        <v>81707.21</v>
      </c>
      <c r="G15" s="9">
        <f>D15-E15</f>
        <v>13475265.400000095</v>
      </c>
      <c r="H15" s="9">
        <f>IF(D15=0,0,(E15/D15)*100)</f>
        <v>94.04578359964171</v>
      </c>
    </row>
    <row r="16" spans="1:8" ht="12.75">
      <c r="A16" s="2"/>
      <c r="B16" s="2"/>
      <c r="C16" s="2"/>
      <c r="D16" s="2"/>
      <c r="E16" s="2"/>
      <c r="F16" s="2"/>
      <c r="G16" s="2"/>
      <c r="H16" s="2"/>
    </row>
  </sheetData>
  <sheetProtection/>
  <mergeCells count="2">
    <mergeCell ref="A2:F2"/>
    <mergeCell ref="A3:F3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2020-12-02T06:05:45Z</dcterms:created>
  <dcterms:modified xsi:type="dcterms:W3CDTF">2020-12-02T08:29:17Z</dcterms:modified>
  <cp:category/>
  <cp:version/>
  <cp:contentType/>
  <cp:contentStatus/>
</cp:coreProperties>
</file>