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<sst xmlns="http://schemas.openxmlformats.org/spreadsheetml/2006/main" count="28" uniqueCount="28">
  <si>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отг м. Сторожинець</t>
  </si>
  <si>
    <t>Аналіз фінансування установ на 30.10.2020</t>
  </si>
  <si>
    <t>Спеціальний фонд (разом)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</si>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</sst>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5.7109375" style="0" customWidth="1"/>
  </cols>
  <sheetData>
    <row r="1" ht="12.75">
      <c r="A1" t="s">
        <v>0</v>
      </c>
    </row>
    <row r="2" spans="1:5" ht="18.75">
      <c r="A2" s="10" t="s">
        <v>1</v>
      </c>
      <c r="B2" s="11"/>
      <c r="C2" s="11"/>
      <c r="D2" s="11"/>
      <c r="E2" s="11"/>
    </row>
    <row r="3" spans="1:5" ht="12.75">
      <c r="A3" s="11" t="s">
        <v>2</v>
      </c>
      <c r="B3" s="11"/>
      <c r="C3" s="11"/>
      <c r="D3" s="11"/>
      <c r="E3" s="11"/>
    </row>
    <row r="5" spans="1:7" s="1" customFormat="1" ht="38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27</v>
      </c>
    </row>
    <row r="6" spans="1:7" ht="12.75">
      <c r="A6" s="4" t="s">
        <v>9</v>
      </c>
      <c r="B6" s="5" t="s">
        <v>10</v>
      </c>
      <c r="C6" s="6">
        <v>0</v>
      </c>
      <c r="D6" s="6">
        <v>37235.541666666664</v>
      </c>
      <c r="E6" s="6">
        <v>38718.65</v>
      </c>
      <c r="F6" s="6">
        <f>D6-E6</f>
        <v>-1483.1083333333372</v>
      </c>
      <c r="G6" s="6">
        <f>IF(D6=0,0,(E6/D6)*100)</f>
        <v>103.98304487312191</v>
      </c>
    </row>
    <row r="7" spans="1:7" ht="12.75">
      <c r="A7" s="4" t="s">
        <v>11</v>
      </c>
      <c r="B7" s="5" t="s">
        <v>12</v>
      </c>
      <c r="C7" s="6">
        <v>6071700</v>
      </c>
      <c r="D7" s="6">
        <v>9965705.315</v>
      </c>
      <c r="E7" s="6">
        <v>6459676.4399999995</v>
      </c>
      <c r="F7" s="6">
        <f>D7-E7</f>
        <v>3506028.875</v>
      </c>
      <c r="G7" s="6">
        <f>IF(D7=0,0,(E7/D7)*100)</f>
        <v>64.81905932214492</v>
      </c>
    </row>
    <row r="8" spans="1:7" ht="12.75">
      <c r="A8" s="4" t="s">
        <v>13</v>
      </c>
      <c r="B8" s="5" t="s">
        <v>14</v>
      </c>
      <c r="C8" s="6">
        <v>0</v>
      </c>
      <c r="D8" s="6">
        <v>1257.591666666667</v>
      </c>
      <c r="E8" s="6">
        <v>1509.1100000000001</v>
      </c>
      <c r="F8" s="6">
        <f>D8-E8</f>
        <v>-251.5183333333332</v>
      </c>
      <c r="G8" s="6">
        <f>IF(D8=0,0,(E8/D8)*100)</f>
        <v>120</v>
      </c>
    </row>
    <row r="9" spans="1:7" ht="12.75">
      <c r="A9" s="4" t="s">
        <v>15</v>
      </c>
      <c r="B9" s="5" t="s">
        <v>16</v>
      </c>
      <c r="C9" s="6">
        <v>150000</v>
      </c>
      <c r="D9" s="6">
        <v>297804.3333333333</v>
      </c>
      <c r="E9" s="6">
        <v>264395</v>
      </c>
      <c r="F9" s="6">
        <f>D9-E9</f>
        <v>33409.333333333314</v>
      </c>
      <c r="G9" s="6">
        <f>IF(D9=0,0,(E9/D9)*100)</f>
        <v>88.78144822159517</v>
      </c>
    </row>
    <row r="10" spans="1:7" ht="12.75">
      <c r="A10" s="4" t="s">
        <v>17</v>
      </c>
      <c r="B10" s="5" t="s">
        <v>18</v>
      </c>
      <c r="C10" s="6">
        <v>0</v>
      </c>
      <c r="D10" s="6">
        <v>370855</v>
      </c>
      <c r="E10" s="6">
        <v>370854</v>
      </c>
      <c r="F10" s="6">
        <f>D10-E10</f>
        <v>1</v>
      </c>
      <c r="G10" s="6">
        <f>IF(D10=0,0,(E10/D10)*100)</f>
        <v>99.99973035283331</v>
      </c>
    </row>
    <row r="11" spans="1:7" ht="12.75">
      <c r="A11" s="4" t="s">
        <v>19</v>
      </c>
      <c r="B11" s="5" t="s">
        <v>20</v>
      </c>
      <c r="C11" s="6">
        <v>437700</v>
      </c>
      <c r="D11" s="6">
        <v>387462</v>
      </c>
      <c r="E11" s="6">
        <v>96808</v>
      </c>
      <c r="F11" s="6">
        <f>D11-E11</f>
        <v>290654</v>
      </c>
      <c r="G11" s="6">
        <f>IF(D11=0,0,(E11/D11)*100)</f>
        <v>24.985159835028984</v>
      </c>
    </row>
    <row r="12" spans="1:7" ht="12.75">
      <c r="A12" s="4" t="s">
        <v>21</v>
      </c>
      <c r="B12" s="5" t="s">
        <v>22</v>
      </c>
      <c r="C12" s="6">
        <v>340000</v>
      </c>
      <c r="D12" s="6">
        <v>10552694.01</v>
      </c>
      <c r="E12" s="6">
        <v>2711164.4</v>
      </c>
      <c r="F12" s="6">
        <f>D12-E12</f>
        <v>7841529.609999999</v>
      </c>
      <c r="G12" s="6">
        <f>IF(D12=0,0,(E12/D12)*100)</f>
        <v>25.69168022337075</v>
      </c>
    </row>
    <row r="13" spans="1:7" ht="12.75">
      <c r="A13" s="4" t="s">
        <v>23</v>
      </c>
      <c r="B13" s="5" t="s">
        <v>24</v>
      </c>
      <c r="C13" s="6">
        <v>69000</v>
      </c>
      <c r="D13" s="6">
        <v>238428.05</v>
      </c>
      <c r="E13" s="6">
        <v>117457.68</v>
      </c>
      <c r="F13" s="6">
        <f>D13-E13</f>
        <v>120970.37</v>
      </c>
      <c r="G13" s="6">
        <f>IF(D13=0,0,(E13/D13)*100)</f>
        <v>49.26336477608234</v>
      </c>
    </row>
    <row r="14" spans="1:7" ht="12.75">
      <c r="A14" s="7" t="s">
        <v>25</v>
      </c>
      <c r="B14" s="8" t="s">
        <v>26</v>
      </c>
      <c r="C14" s="9">
        <v>7068400</v>
      </c>
      <c r="D14" s="9">
        <v>21851441.841666665</v>
      </c>
      <c r="E14" s="9">
        <v>10060583.28</v>
      </c>
      <c r="F14" s="9">
        <f>D14-E14</f>
        <v>11790858.561666666</v>
      </c>
      <c r="G14" s="9">
        <f>IF(D14=0,0,(E14/D14)*100)</f>
        <v>46.04082125517376</v>
      </c>
    </row>
    <row r="15" spans="1:7" ht="12.75">
      <c r="A15" s="2"/>
      <c r="B15" s="2"/>
      <c r="C15" s="2"/>
      <c r="D15" s="2"/>
      <c r="E15" s="2"/>
      <c r="F15" s="2"/>
      <c r="G15" s="2"/>
    </row>
  </sheetData>
  <sheetProtection/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2020-12-02T06:07:33Z</cp:lastPrinted>
  <dcterms:created xsi:type="dcterms:W3CDTF">2020-12-02T06:07:27Z</dcterms:created>
  <dcterms:modified xsi:type="dcterms:W3CDTF">2020-12-02T08:33:11Z</dcterms:modified>
  <cp:category/>
  <cp:version/>
  <cp:contentType/>
  <cp:contentStatus/>
</cp:coreProperties>
</file>