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</calcChain>
</file>

<file path=xl/sharedStrings.xml><?xml version="1.0" encoding="utf-8"?>
<sst xmlns="http://schemas.openxmlformats.org/spreadsheetml/2006/main" count="113" uniqueCount="111">
  <si>
    <t>Аналіз виконання плану по доходах</t>
  </si>
  <si>
    <t>На 26.02.2021</t>
  </si>
  <si>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</si>
  <si>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</si>
  <si>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</si>
  <si>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</si>
  <si>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</si>
  <si>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</si>
  <si>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</si>
  <si>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</si>
  <si>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</si>
  <si>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</si>
  <si>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</si>
  <si>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</si>
  <si>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</si>
  <si>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</si>
  <si>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</si>
  <si>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</si>
  <si>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</si>
  <si>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11020200</t>
  </si>
  <si>
    <t>Податок на прибуток підприємств та фінансових установ комунальної власності 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</si>
  <si>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</si>
  <si>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</si>
  <si>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</si>
  <si>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</si>
  <si>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13020200</t>
  </si>
  <si>
    <t>Рентна плата за спеціальне використання води водних об`єктів місцевого значення 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</si>
  <si>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</si>
  <si>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</si>
  <si>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13030200</t>
  </si>
  <si>
    <t>Рентна плата за користування надрами для видобування корисних копалин місцевого значення </t>
  </si>
  <si>
    <t>13030800</t>
  </si>
  <si>
    <t>Рентна плата за користування надрами для видобування природного газу </t>
  </si>
  <si>
    <t>14021900</t>
  </si>
  <si>
    <t>Пальне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</si>
  <si>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</si>
  <si>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</si>
  <si>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</si>
  <si>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</si>
  <si>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</si>
  <si>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</si>
  <si>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</si>
  <si>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</si>
  <si>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</si>
  <si>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</si>
  <si>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</si>
  <si>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</si>
  <si>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</si>
  <si>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</si>
  <si>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</si>
  <si>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</si>
  <si>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</si>
  <si>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</si>
  <si>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</si>
  <si>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18011000</t>
  </si>
  <si>
    <t>Транспортний податок з фізичних осіб </t>
  </si>
  <si>
    <t>18011100</t>
  </si>
  <si>
    <t>Транспортний податок з юридичних осіб </t>
  </si>
  <si>
    <t>18020100</t>
  </si>
  <si>
    <t>Збір за місця для паркування транспортних засобів, сплачений юридичними особами </t>
  </si>
  <si>
    <t>18020200</t>
  </si>
  <si>
    <t>Збір за місця для паркування транспортних засобів, сплачений фізичними особами </t>
  </si>
  <si>
    <t>18030200</t>
  </si>
  <si>
    <t>Туристичний збір, сплачений фізичними особами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</si>
  <si>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</si>
  <si>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</si>
  <si>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</si>
  <si>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</si>
  <si>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</si>
  <si>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</si>
  <si>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</si>
  <si>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</si>
  <si>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</si>
  <si>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</si>
  <si>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</si>
  <si>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</si>
  <si>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</si>
  <si>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</si>
  <si>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</si>
  <si>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</si>
  <si>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</si>
  <si>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</si>
  <si>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</si>
  <si>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</si>
  <si>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</si>
  <si>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</si>
  <si>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</si>
  <si>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</si>
  <si>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</t>
  </si>
  <si>
    <t>Державне мито, не віднесене до інших категорій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</si>
  <si>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</si>
  <si>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</si>
  <si>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24060300</t>
  </si>
  <si>
    <t>Інші надходження  </t>
  </si>
  <si>
    <t>41020100</t>
  </si>
  <si>
    <t>Базова дотація 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</si>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</sst>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4" fontId="0" fillId="2" borderId="0" xfId="0" applyNumberFormat="1" applyFill="1" applyAlignment="1">
      <alignment wrapText="1"/>
    </xf>
    <xf numFmtId="4" fontId="0" fillId="2" borderId="0" xfId="0" applyNumberFormat="1" applyFill="1"/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 wrapText="1"/>
    </xf>
    <xf numFmtId="4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" fontId="1" fillId="2" borderId="0" xfId="0" applyNumberFormat="1" applyFont="1" applyFill="1"/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4" fontId="0" fillId="2" borderId="1" xfId="0" applyNumberFormat="1" applyFill="1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8"/>
  <sheetViews>
    <sheetView tabSelected="1" topLeftCell="B1" workbookViewId="0">
      <selection activeCell="B1" sqref="B1"/>
    </sheetView>
  </sheetViews>
  <sheetFormatPr defaultRowHeight="12.75" x14ac:dyDescent="0.2"/>
  <cols>
    <col min="1" max="1" width="0" style="1" hidden="1" customWidth="1"/>
    <col min="2" max="2" width="12.28515625" style="1" customWidth="1"/>
    <col min="3" max="3" width="50.7109375" style="2" customWidth="1"/>
    <col min="4" max="6" width="16" style="3" customWidth="1"/>
    <col min="7" max="7" width="12.28515625" style="3" bestFit="1" customWidth="1"/>
    <col min="8" max="8" width="11.85546875" style="3" bestFit="1" customWidth="1"/>
    <col min="9" max="9" width="9.28515625" style="3" bestFit="1" customWidth="1"/>
    <col min="10" max="16384" width="9.140625" style="1"/>
  </cols>
  <sheetData>
    <row r="2" spans="1:9" x14ac:dyDescent="0.2">
      <c r="B2" s="4"/>
      <c r="C2" s="5"/>
      <c r="D2" s="6"/>
      <c r="E2" s="6"/>
      <c r="F2" s="6"/>
      <c r="G2" s="6"/>
      <c r="H2" s="6"/>
      <c r="I2" s="6"/>
    </row>
    <row r="3" spans="1:9" ht="23.25" x14ac:dyDescent="0.35">
      <c r="B3" s="7" t="s">
        <v>0</v>
      </c>
      <c r="C3" s="8"/>
      <c r="D3" s="8"/>
      <c r="E3" s="8"/>
      <c r="F3" s="8"/>
      <c r="G3" s="8"/>
      <c r="H3" s="8"/>
      <c r="I3" s="8"/>
    </row>
    <row r="4" spans="1:9" x14ac:dyDescent="0.2">
      <c r="B4" s="4"/>
      <c r="C4" s="5"/>
      <c r="D4" s="6"/>
      <c r="E4" s="6"/>
      <c r="F4" s="6"/>
      <c r="G4" s="6"/>
      <c r="H4" s="6"/>
      <c r="I4" s="6"/>
    </row>
    <row r="5" spans="1:9" ht="18.75" x14ac:dyDescent="0.3">
      <c r="B5" s="9" t="s">
        <v>1</v>
      </c>
      <c r="C5" s="8"/>
      <c r="D5" s="8"/>
      <c r="E5" s="8"/>
      <c r="F5" s="8"/>
      <c r="G5" s="8"/>
      <c r="H5" s="8"/>
      <c r="I5" s="8"/>
    </row>
    <row r="6" spans="1:9" x14ac:dyDescent="0.2">
      <c r="D6" s="10"/>
      <c r="I6" s="3" t="s">
        <v>2</v>
      </c>
    </row>
    <row r="7" spans="1:9" ht="28.5" customHeight="1" x14ac:dyDescent="0.2">
      <c r="A7" s="11"/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4" t="s">
        <v>8</v>
      </c>
      <c r="H7" s="14" t="s">
        <v>9</v>
      </c>
      <c r="I7" s="14" t="s">
        <v>10</v>
      </c>
    </row>
    <row r="8" spans="1:9" ht="38.25" x14ac:dyDescent="0.2">
      <c r="A8" s="15">
        <v>0</v>
      </c>
      <c r="B8" s="15" t="s">
        <v>11</v>
      </c>
      <c r="C8" s="16" t="s">
        <v>12</v>
      </c>
      <c r="D8" s="17">
        <v>61635600</v>
      </c>
      <c r="E8" s="17">
        <v>61635600</v>
      </c>
      <c r="F8" s="17">
        <v>9624300</v>
      </c>
      <c r="G8" s="17">
        <v>8503166.4299999997</v>
      </c>
      <c r="H8" s="18">
        <f t="shared" ref="H8:H39" si="0">G8-F8</f>
        <v>-1121133.5700000003</v>
      </c>
      <c r="I8" s="18">
        <f t="shared" ref="I8:I39" si="1">IF(F8=0,0,G8/F8*100)</f>
        <v>88.351011813846199</v>
      </c>
    </row>
    <row r="9" spans="1:9" ht="63.75" x14ac:dyDescent="0.2">
      <c r="A9" s="15">
        <v>0</v>
      </c>
      <c r="B9" s="15" t="s">
        <v>13</v>
      </c>
      <c r="C9" s="16" t="s">
        <v>14</v>
      </c>
      <c r="D9" s="17">
        <v>3564000</v>
      </c>
      <c r="E9" s="17">
        <v>3564000</v>
      </c>
      <c r="F9" s="17">
        <v>560000</v>
      </c>
      <c r="G9" s="17">
        <v>431838.26</v>
      </c>
      <c r="H9" s="18">
        <f t="shared" si="0"/>
        <v>-128161.73999999999</v>
      </c>
      <c r="I9" s="18">
        <f t="shared" si="1"/>
        <v>77.113974999999996</v>
      </c>
    </row>
    <row r="10" spans="1:9" ht="38.25" x14ac:dyDescent="0.2">
      <c r="A10" s="15">
        <v>0</v>
      </c>
      <c r="B10" s="15" t="s">
        <v>15</v>
      </c>
      <c r="C10" s="16" t="s">
        <v>16</v>
      </c>
      <c r="D10" s="17">
        <v>1636000</v>
      </c>
      <c r="E10" s="17">
        <v>1636000</v>
      </c>
      <c r="F10" s="17">
        <v>123000</v>
      </c>
      <c r="G10" s="17">
        <v>147563.31</v>
      </c>
      <c r="H10" s="18">
        <f t="shared" si="0"/>
        <v>24563.309999999998</v>
      </c>
      <c r="I10" s="18">
        <f t="shared" si="1"/>
        <v>119.97017073170733</v>
      </c>
    </row>
    <row r="11" spans="1:9" ht="38.25" x14ac:dyDescent="0.2">
      <c r="A11" s="15">
        <v>0</v>
      </c>
      <c r="B11" s="15" t="s">
        <v>17</v>
      </c>
      <c r="C11" s="16" t="s">
        <v>18</v>
      </c>
      <c r="D11" s="17">
        <v>800000</v>
      </c>
      <c r="E11" s="17">
        <v>800000</v>
      </c>
      <c r="F11" s="17">
        <v>220000</v>
      </c>
      <c r="G11" s="17">
        <v>336324.15</v>
      </c>
      <c r="H11" s="18">
        <f t="shared" si="0"/>
        <v>116324.15000000002</v>
      </c>
      <c r="I11" s="18">
        <f t="shared" si="1"/>
        <v>152.87461363636365</v>
      </c>
    </row>
    <row r="12" spans="1:9" ht="25.5" x14ac:dyDescent="0.2">
      <c r="A12" s="15">
        <v>0</v>
      </c>
      <c r="B12" s="15" t="s">
        <v>19</v>
      </c>
      <c r="C12" s="16" t="s">
        <v>20</v>
      </c>
      <c r="D12" s="17">
        <v>40000</v>
      </c>
      <c r="E12" s="17">
        <v>40000</v>
      </c>
      <c r="F12" s="17">
        <v>5000</v>
      </c>
      <c r="G12" s="17">
        <v>0</v>
      </c>
      <c r="H12" s="18">
        <f t="shared" si="0"/>
        <v>-5000</v>
      </c>
      <c r="I12" s="18">
        <f t="shared" si="1"/>
        <v>0</v>
      </c>
    </row>
    <row r="13" spans="1:9" ht="38.25" x14ac:dyDescent="0.2">
      <c r="A13" s="15">
        <v>0</v>
      </c>
      <c r="B13" s="15" t="s">
        <v>21</v>
      </c>
      <c r="C13" s="16" t="s">
        <v>22</v>
      </c>
      <c r="D13" s="17">
        <v>1726000</v>
      </c>
      <c r="E13" s="17">
        <v>1726000</v>
      </c>
      <c r="F13" s="17">
        <v>350000</v>
      </c>
      <c r="G13" s="17">
        <v>738841.25</v>
      </c>
      <c r="H13" s="18">
        <f t="shared" si="0"/>
        <v>388841.25</v>
      </c>
      <c r="I13" s="18">
        <f t="shared" si="1"/>
        <v>211.09749999999997</v>
      </c>
    </row>
    <row r="14" spans="1:9" ht="51" x14ac:dyDescent="0.2">
      <c r="A14" s="15">
        <v>0</v>
      </c>
      <c r="B14" s="15" t="s">
        <v>23</v>
      </c>
      <c r="C14" s="16" t="s">
        <v>24</v>
      </c>
      <c r="D14" s="17">
        <v>450000</v>
      </c>
      <c r="E14" s="17">
        <v>450000</v>
      </c>
      <c r="F14" s="17">
        <v>240000</v>
      </c>
      <c r="G14" s="17">
        <v>162055.60999999999</v>
      </c>
      <c r="H14" s="18">
        <f t="shared" si="0"/>
        <v>-77944.390000000014</v>
      </c>
      <c r="I14" s="18">
        <f t="shared" si="1"/>
        <v>67.523170833333324</v>
      </c>
    </row>
    <row r="15" spans="1:9" ht="25.5" x14ac:dyDescent="0.2">
      <c r="A15" s="15">
        <v>0</v>
      </c>
      <c r="B15" s="15" t="s">
        <v>25</v>
      </c>
      <c r="C15" s="16" t="s">
        <v>26</v>
      </c>
      <c r="D15" s="17">
        <v>0</v>
      </c>
      <c r="E15" s="17">
        <v>0</v>
      </c>
      <c r="F15" s="17">
        <v>0</v>
      </c>
      <c r="G15" s="17">
        <v>0</v>
      </c>
      <c r="H15" s="18">
        <f t="shared" si="0"/>
        <v>0</v>
      </c>
      <c r="I15" s="18">
        <f t="shared" si="1"/>
        <v>0</v>
      </c>
    </row>
    <row r="16" spans="1:9" ht="25.5" x14ac:dyDescent="0.2">
      <c r="A16" s="15">
        <v>0</v>
      </c>
      <c r="B16" s="15" t="s">
        <v>27</v>
      </c>
      <c r="C16" s="16" t="s">
        <v>28</v>
      </c>
      <c r="D16" s="17">
        <v>0</v>
      </c>
      <c r="E16" s="17">
        <v>0</v>
      </c>
      <c r="F16" s="17">
        <v>0</v>
      </c>
      <c r="G16" s="17">
        <v>1147.51</v>
      </c>
      <c r="H16" s="18">
        <f t="shared" si="0"/>
        <v>1147.51</v>
      </c>
      <c r="I16" s="18">
        <f t="shared" si="1"/>
        <v>0</v>
      </c>
    </row>
    <row r="17" spans="1:9" ht="25.5" x14ac:dyDescent="0.2">
      <c r="A17" s="15">
        <v>0</v>
      </c>
      <c r="B17" s="15" t="s">
        <v>29</v>
      </c>
      <c r="C17" s="16" t="s">
        <v>30</v>
      </c>
      <c r="D17" s="17">
        <v>31000</v>
      </c>
      <c r="E17" s="17">
        <v>31000</v>
      </c>
      <c r="F17" s="17">
        <v>31000</v>
      </c>
      <c r="G17" s="17">
        <v>0</v>
      </c>
      <c r="H17" s="18">
        <f t="shared" si="0"/>
        <v>-31000</v>
      </c>
      <c r="I17" s="18">
        <f t="shared" si="1"/>
        <v>0</v>
      </c>
    </row>
    <row r="18" spans="1:9" ht="25.5" x14ac:dyDescent="0.2">
      <c r="A18" s="15">
        <v>0</v>
      </c>
      <c r="B18" s="15" t="s">
        <v>31</v>
      </c>
      <c r="C18" s="16" t="s">
        <v>32</v>
      </c>
      <c r="D18" s="17">
        <v>20000</v>
      </c>
      <c r="E18" s="17">
        <v>20000</v>
      </c>
      <c r="F18" s="17">
        <v>3400</v>
      </c>
      <c r="G18" s="17">
        <v>4979.87</v>
      </c>
      <c r="H18" s="18">
        <f t="shared" si="0"/>
        <v>1579.87</v>
      </c>
      <c r="I18" s="18">
        <f t="shared" si="1"/>
        <v>146.46676470588235</v>
      </c>
    </row>
    <row r="19" spans="1:9" x14ac:dyDescent="0.2">
      <c r="A19" s="15">
        <v>0</v>
      </c>
      <c r="B19" s="15" t="s">
        <v>33</v>
      </c>
      <c r="C19" s="16" t="s">
        <v>34</v>
      </c>
      <c r="D19" s="17">
        <v>500000</v>
      </c>
      <c r="E19" s="17">
        <v>500000</v>
      </c>
      <c r="F19" s="17">
        <v>60000</v>
      </c>
      <c r="G19" s="17">
        <v>0</v>
      </c>
      <c r="H19" s="18">
        <f t="shared" si="0"/>
        <v>-60000</v>
      </c>
      <c r="I19" s="18">
        <f t="shared" si="1"/>
        <v>0</v>
      </c>
    </row>
    <row r="20" spans="1:9" x14ac:dyDescent="0.2">
      <c r="A20" s="15">
        <v>0</v>
      </c>
      <c r="B20" s="15" t="s">
        <v>35</v>
      </c>
      <c r="C20" s="16" t="s">
        <v>34</v>
      </c>
      <c r="D20" s="17">
        <v>1800000</v>
      </c>
      <c r="E20" s="17">
        <v>1800000</v>
      </c>
      <c r="F20" s="17">
        <v>190000</v>
      </c>
      <c r="G20" s="17">
        <v>0</v>
      </c>
      <c r="H20" s="18">
        <f t="shared" si="0"/>
        <v>-190000</v>
      </c>
      <c r="I20" s="18">
        <f t="shared" si="1"/>
        <v>0</v>
      </c>
    </row>
    <row r="21" spans="1:9" ht="25.5" x14ac:dyDescent="0.2">
      <c r="A21" s="15">
        <v>0</v>
      </c>
      <c r="B21" s="15" t="s">
        <v>36</v>
      </c>
      <c r="C21" s="16" t="s">
        <v>37</v>
      </c>
      <c r="D21" s="17">
        <v>2100000</v>
      </c>
      <c r="E21" s="17">
        <v>2100000</v>
      </c>
      <c r="F21" s="17">
        <v>355000</v>
      </c>
      <c r="G21" s="17">
        <v>464464.79</v>
      </c>
      <c r="H21" s="18">
        <f t="shared" si="0"/>
        <v>109464.78999999998</v>
      </c>
      <c r="I21" s="18">
        <f t="shared" si="1"/>
        <v>130.83515211267604</v>
      </c>
    </row>
    <row r="22" spans="1:9" ht="38.25" x14ac:dyDescent="0.2">
      <c r="A22" s="15">
        <v>0</v>
      </c>
      <c r="B22" s="15" t="s">
        <v>38</v>
      </c>
      <c r="C22" s="16" t="s">
        <v>39</v>
      </c>
      <c r="D22" s="17">
        <v>20000</v>
      </c>
      <c r="E22" s="17">
        <v>20000</v>
      </c>
      <c r="F22" s="17">
        <v>1000</v>
      </c>
      <c r="G22" s="17">
        <v>1342.5</v>
      </c>
      <c r="H22" s="18">
        <f t="shared" si="0"/>
        <v>342.5</v>
      </c>
      <c r="I22" s="18">
        <f t="shared" si="1"/>
        <v>134.25</v>
      </c>
    </row>
    <row r="23" spans="1:9" ht="38.25" x14ac:dyDescent="0.2">
      <c r="A23" s="15">
        <v>0</v>
      </c>
      <c r="B23" s="15" t="s">
        <v>40</v>
      </c>
      <c r="C23" s="16" t="s">
        <v>41</v>
      </c>
      <c r="D23" s="17">
        <v>430000</v>
      </c>
      <c r="E23" s="17">
        <v>430000</v>
      </c>
      <c r="F23" s="17">
        <v>5000</v>
      </c>
      <c r="G23" s="17">
        <v>8335</v>
      </c>
      <c r="H23" s="18">
        <f t="shared" si="0"/>
        <v>3335</v>
      </c>
      <c r="I23" s="18">
        <f t="shared" si="1"/>
        <v>166.70000000000002</v>
      </c>
    </row>
    <row r="24" spans="1:9" ht="38.25" x14ac:dyDescent="0.2">
      <c r="A24" s="15">
        <v>0</v>
      </c>
      <c r="B24" s="15" t="s">
        <v>42</v>
      </c>
      <c r="C24" s="16" t="s">
        <v>43</v>
      </c>
      <c r="D24" s="17">
        <v>600000</v>
      </c>
      <c r="E24" s="17">
        <v>600000</v>
      </c>
      <c r="F24" s="17">
        <v>30000</v>
      </c>
      <c r="G24" s="17">
        <v>4140</v>
      </c>
      <c r="H24" s="18">
        <f t="shared" si="0"/>
        <v>-25860</v>
      </c>
      <c r="I24" s="18">
        <f t="shared" si="1"/>
        <v>13.8</v>
      </c>
    </row>
    <row r="25" spans="1:9" ht="38.25" x14ac:dyDescent="0.2">
      <c r="A25" s="15">
        <v>0</v>
      </c>
      <c r="B25" s="15" t="s">
        <v>44</v>
      </c>
      <c r="C25" s="16" t="s">
        <v>45</v>
      </c>
      <c r="D25" s="17">
        <v>800000</v>
      </c>
      <c r="E25" s="17">
        <v>800000</v>
      </c>
      <c r="F25" s="17">
        <v>80000</v>
      </c>
      <c r="G25" s="17">
        <v>167628.04999999999</v>
      </c>
      <c r="H25" s="18">
        <f t="shared" si="0"/>
        <v>87628.049999999988</v>
      </c>
      <c r="I25" s="18">
        <f t="shared" si="1"/>
        <v>209.53506250000001</v>
      </c>
    </row>
    <row r="26" spans="1:9" x14ac:dyDescent="0.2">
      <c r="A26" s="15">
        <v>0</v>
      </c>
      <c r="B26" s="15" t="s">
        <v>46</v>
      </c>
      <c r="C26" s="16" t="s">
        <v>47</v>
      </c>
      <c r="D26" s="17">
        <v>7617000</v>
      </c>
      <c r="E26" s="17">
        <v>7617000</v>
      </c>
      <c r="F26" s="17">
        <v>1270200</v>
      </c>
      <c r="G26" s="17">
        <v>1400939.87</v>
      </c>
      <c r="H26" s="18">
        <f t="shared" si="0"/>
        <v>130739.87000000011</v>
      </c>
      <c r="I26" s="18">
        <f t="shared" si="1"/>
        <v>110.29285703038892</v>
      </c>
    </row>
    <row r="27" spans="1:9" x14ac:dyDescent="0.2">
      <c r="A27" s="15">
        <v>0</v>
      </c>
      <c r="B27" s="15" t="s">
        <v>48</v>
      </c>
      <c r="C27" s="16" t="s">
        <v>49</v>
      </c>
      <c r="D27" s="17">
        <v>1839300</v>
      </c>
      <c r="E27" s="17">
        <v>1839300</v>
      </c>
      <c r="F27" s="17">
        <v>301400</v>
      </c>
      <c r="G27" s="17">
        <v>315128.7</v>
      </c>
      <c r="H27" s="18">
        <f t="shared" si="0"/>
        <v>13728.700000000012</v>
      </c>
      <c r="I27" s="18">
        <f t="shared" si="1"/>
        <v>104.55497677504977</v>
      </c>
    </row>
    <row r="28" spans="1:9" x14ac:dyDescent="0.2">
      <c r="A28" s="15">
        <v>0</v>
      </c>
      <c r="B28" s="15" t="s">
        <v>50</v>
      </c>
      <c r="C28" s="16" t="s">
        <v>51</v>
      </c>
      <c r="D28" s="17">
        <v>3577200</v>
      </c>
      <c r="E28" s="17">
        <v>3577200</v>
      </c>
      <c r="F28" s="17">
        <v>115300</v>
      </c>
      <c r="G28" s="17">
        <v>149944.41</v>
      </c>
      <c r="H28" s="18">
        <f t="shared" si="0"/>
        <v>34644.410000000003</v>
      </c>
      <c r="I28" s="18">
        <f t="shared" si="1"/>
        <v>130.04718993928881</v>
      </c>
    </row>
    <row r="29" spans="1:9" x14ac:dyDescent="0.2">
      <c r="A29" s="15">
        <v>0</v>
      </c>
      <c r="B29" s="15" t="s">
        <v>52</v>
      </c>
      <c r="C29" s="16" t="s">
        <v>53</v>
      </c>
      <c r="D29" s="17">
        <v>1481300</v>
      </c>
      <c r="E29" s="17">
        <v>1481300</v>
      </c>
      <c r="F29" s="17">
        <v>206900</v>
      </c>
      <c r="G29" s="17">
        <v>234201</v>
      </c>
      <c r="H29" s="18">
        <f t="shared" si="0"/>
        <v>27301</v>
      </c>
      <c r="I29" s="18">
        <f t="shared" si="1"/>
        <v>113.19526341227646</v>
      </c>
    </row>
    <row r="30" spans="1:9" x14ac:dyDescent="0.2">
      <c r="A30" s="15">
        <v>0</v>
      </c>
      <c r="B30" s="15" t="s">
        <v>54</v>
      </c>
      <c r="C30" s="16" t="s">
        <v>55</v>
      </c>
      <c r="D30" s="17">
        <v>6250</v>
      </c>
      <c r="E30" s="17">
        <v>6250</v>
      </c>
      <c r="F30" s="17">
        <v>0</v>
      </c>
      <c r="G30" s="17">
        <v>0</v>
      </c>
      <c r="H30" s="18">
        <f t="shared" si="0"/>
        <v>0</v>
      </c>
      <c r="I30" s="18">
        <f t="shared" si="1"/>
        <v>0</v>
      </c>
    </row>
    <row r="31" spans="1:9" x14ac:dyDescent="0.2">
      <c r="A31" s="15">
        <v>0</v>
      </c>
      <c r="B31" s="15" t="s">
        <v>56</v>
      </c>
      <c r="C31" s="16" t="s">
        <v>57</v>
      </c>
      <c r="D31" s="17">
        <v>6250</v>
      </c>
      <c r="E31" s="17">
        <v>6250</v>
      </c>
      <c r="F31" s="17">
        <v>0</v>
      </c>
      <c r="G31" s="17">
        <v>18750</v>
      </c>
      <c r="H31" s="18">
        <f t="shared" si="0"/>
        <v>18750</v>
      </c>
      <c r="I31" s="18">
        <f t="shared" si="1"/>
        <v>0</v>
      </c>
    </row>
    <row r="32" spans="1:9" ht="25.5" x14ac:dyDescent="0.2">
      <c r="A32" s="15">
        <v>0</v>
      </c>
      <c r="B32" s="15" t="s">
        <v>58</v>
      </c>
      <c r="C32" s="16" t="s">
        <v>59</v>
      </c>
      <c r="D32" s="17">
        <v>372000</v>
      </c>
      <c r="E32" s="17">
        <v>372000</v>
      </c>
      <c r="F32" s="17">
        <v>62000</v>
      </c>
      <c r="G32" s="17">
        <v>39500</v>
      </c>
      <c r="H32" s="18">
        <f t="shared" si="0"/>
        <v>-22500</v>
      </c>
      <c r="I32" s="18">
        <f t="shared" si="1"/>
        <v>63.70967741935484</v>
      </c>
    </row>
    <row r="33" spans="1:9" ht="25.5" x14ac:dyDescent="0.2">
      <c r="A33" s="15">
        <v>0</v>
      </c>
      <c r="B33" s="15" t="s">
        <v>60</v>
      </c>
      <c r="C33" s="16" t="s">
        <v>61</v>
      </c>
      <c r="D33" s="17">
        <v>0</v>
      </c>
      <c r="E33" s="17">
        <v>0</v>
      </c>
      <c r="F33" s="17">
        <v>0</v>
      </c>
      <c r="G33" s="17">
        <v>1000</v>
      </c>
      <c r="H33" s="18">
        <f t="shared" si="0"/>
        <v>1000</v>
      </c>
      <c r="I33" s="18">
        <f t="shared" si="1"/>
        <v>0</v>
      </c>
    </row>
    <row r="34" spans="1:9" x14ac:dyDescent="0.2">
      <c r="A34" s="15">
        <v>0</v>
      </c>
      <c r="B34" s="15" t="s">
        <v>62</v>
      </c>
      <c r="C34" s="16" t="s">
        <v>63</v>
      </c>
      <c r="D34" s="17">
        <v>4000</v>
      </c>
      <c r="E34" s="17">
        <v>4000</v>
      </c>
      <c r="F34" s="17">
        <v>1000</v>
      </c>
      <c r="G34" s="17">
        <v>898</v>
      </c>
      <c r="H34" s="18">
        <f t="shared" si="0"/>
        <v>-102</v>
      </c>
      <c r="I34" s="18">
        <f t="shared" si="1"/>
        <v>89.8</v>
      </c>
    </row>
    <row r="35" spans="1:9" x14ac:dyDescent="0.2">
      <c r="A35" s="15">
        <v>0</v>
      </c>
      <c r="B35" s="15" t="s">
        <v>64</v>
      </c>
      <c r="C35" s="16" t="s">
        <v>65</v>
      </c>
      <c r="D35" s="17">
        <v>2600000</v>
      </c>
      <c r="E35" s="17">
        <v>2600000</v>
      </c>
      <c r="F35" s="17">
        <v>550000</v>
      </c>
      <c r="G35" s="17">
        <v>709421.67</v>
      </c>
      <c r="H35" s="18">
        <f t="shared" si="0"/>
        <v>159421.67000000004</v>
      </c>
      <c r="I35" s="18">
        <f t="shared" si="1"/>
        <v>128.9857581818182</v>
      </c>
    </row>
    <row r="36" spans="1:9" x14ac:dyDescent="0.2">
      <c r="A36" s="15">
        <v>0</v>
      </c>
      <c r="B36" s="15" t="s">
        <v>66</v>
      </c>
      <c r="C36" s="16" t="s">
        <v>67</v>
      </c>
      <c r="D36" s="17">
        <v>12429400</v>
      </c>
      <c r="E36" s="17">
        <v>12429400</v>
      </c>
      <c r="F36" s="17">
        <v>2179400</v>
      </c>
      <c r="G36" s="17">
        <v>2394949.27</v>
      </c>
      <c r="H36" s="18">
        <f t="shared" si="0"/>
        <v>215549.27000000002</v>
      </c>
      <c r="I36" s="18">
        <f t="shared" si="1"/>
        <v>109.89030329448472</v>
      </c>
    </row>
    <row r="37" spans="1:9" ht="51" x14ac:dyDescent="0.2">
      <c r="A37" s="15">
        <v>0</v>
      </c>
      <c r="B37" s="15" t="s">
        <v>68</v>
      </c>
      <c r="C37" s="16" t="s">
        <v>69</v>
      </c>
      <c r="D37" s="17">
        <v>850000</v>
      </c>
      <c r="E37" s="17">
        <v>850000</v>
      </c>
      <c r="F37" s="17">
        <v>150000</v>
      </c>
      <c r="G37" s="17">
        <v>249087.46</v>
      </c>
      <c r="H37" s="18">
        <f t="shared" si="0"/>
        <v>99087.459999999992</v>
      </c>
      <c r="I37" s="18">
        <f t="shared" si="1"/>
        <v>166.05830666666665</v>
      </c>
    </row>
    <row r="38" spans="1:9" ht="38.25" x14ac:dyDescent="0.2">
      <c r="A38" s="15">
        <v>0</v>
      </c>
      <c r="B38" s="15" t="s">
        <v>70</v>
      </c>
      <c r="C38" s="16" t="s">
        <v>71</v>
      </c>
      <c r="D38" s="17">
        <v>50000</v>
      </c>
      <c r="E38" s="17">
        <v>50000</v>
      </c>
      <c r="F38" s="17">
        <v>0</v>
      </c>
      <c r="G38" s="17">
        <v>0</v>
      </c>
      <c r="H38" s="18">
        <f t="shared" si="0"/>
        <v>0</v>
      </c>
      <c r="I38" s="18">
        <f t="shared" si="1"/>
        <v>0</v>
      </c>
    </row>
    <row r="39" spans="1:9" x14ac:dyDescent="0.2">
      <c r="A39" s="15">
        <v>0</v>
      </c>
      <c r="B39" s="15" t="s">
        <v>72</v>
      </c>
      <c r="C39" s="16" t="s">
        <v>73</v>
      </c>
      <c r="D39" s="17">
        <v>30000</v>
      </c>
      <c r="E39" s="17">
        <v>30000</v>
      </c>
      <c r="F39" s="17">
        <v>8000</v>
      </c>
      <c r="G39" s="17">
        <v>10284</v>
      </c>
      <c r="H39" s="18">
        <f t="shared" si="0"/>
        <v>2284</v>
      </c>
      <c r="I39" s="18">
        <f t="shared" si="1"/>
        <v>128.55000000000001</v>
      </c>
    </row>
    <row r="40" spans="1:9" ht="38.25" x14ac:dyDescent="0.2">
      <c r="A40" s="15">
        <v>0</v>
      </c>
      <c r="B40" s="15" t="s">
        <v>74</v>
      </c>
      <c r="C40" s="16" t="s">
        <v>75</v>
      </c>
      <c r="D40" s="17">
        <v>60000</v>
      </c>
      <c r="E40" s="17">
        <v>60000</v>
      </c>
      <c r="F40" s="17">
        <v>10000</v>
      </c>
      <c r="G40" s="17">
        <v>6800</v>
      </c>
      <c r="H40" s="18">
        <f t="shared" ref="H40:H71" si="2">G40-F40</f>
        <v>-3200</v>
      </c>
      <c r="I40" s="18">
        <f t="shared" ref="I40:I58" si="3">IF(F40=0,0,G40/F40*100)</f>
        <v>68</v>
      </c>
    </row>
    <row r="41" spans="1:9" ht="38.25" x14ac:dyDescent="0.2">
      <c r="A41" s="15">
        <v>0</v>
      </c>
      <c r="B41" s="15" t="s">
        <v>76</v>
      </c>
      <c r="C41" s="16" t="s">
        <v>77</v>
      </c>
      <c r="D41" s="17">
        <v>110000</v>
      </c>
      <c r="E41" s="17">
        <v>110000</v>
      </c>
      <c r="F41" s="17">
        <v>21000</v>
      </c>
      <c r="G41" s="17">
        <v>40291</v>
      </c>
      <c r="H41" s="18">
        <f t="shared" si="2"/>
        <v>19291</v>
      </c>
      <c r="I41" s="18">
        <f t="shared" si="3"/>
        <v>191.86190476190475</v>
      </c>
    </row>
    <row r="42" spans="1:9" x14ac:dyDescent="0.2">
      <c r="A42" s="15">
        <v>0</v>
      </c>
      <c r="B42" s="15" t="s">
        <v>78</v>
      </c>
      <c r="C42" s="16" t="s">
        <v>79</v>
      </c>
      <c r="D42" s="17">
        <v>2000000</v>
      </c>
      <c r="E42" s="17">
        <v>2000000</v>
      </c>
      <c r="F42" s="17">
        <v>250000</v>
      </c>
      <c r="G42" s="17">
        <v>308116.45999999996</v>
      </c>
      <c r="H42" s="18">
        <f t="shared" si="2"/>
        <v>58116.459999999963</v>
      </c>
      <c r="I42" s="18">
        <f t="shared" si="3"/>
        <v>123.246584</v>
      </c>
    </row>
    <row r="43" spans="1:9" ht="25.5" x14ac:dyDescent="0.2">
      <c r="A43" s="15">
        <v>0</v>
      </c>
      <c r="B43" s="15" t="s">
        <v>80</v>
      </c>
      <c r="C43" s="16" t="s">
        <v>81</v>
      </c>
      <c r="D43" s="17">
        <v>400000</v>
      </c>
      <c r="E43" s="17">
        <v>400000</v>
      </c>
      <c r="F43" s="17">
        <v>100000</v>
      </c>
      <c r="G43" s="17">
        <v>76480.009999999995</v>
      </c>
      <c r="H43" s="18">
        <f t="shared" si="2"/>
        <v>-23519.990000000005</v>
      </c>
      <c r="I43" s="18">
        <f t="shared" si="3"/>
        <v>76.480009999999993</v>
      </c>
    </row>
    <row r="44" spans="1:9" ht="63.75" x14ac:dyDescent="0.2">
      <c r="A44" s="15">
        <v>0</v>
      </c>
      <c r="B44" s="15" t="s">
        <v>82</v>
      </c>
      <c r="C44" s="16" t="s">
        <v>83</v>
      </c>
      <c r="D44" s="17">
        <v>3000</v>
      </c>
      <c r="E44" s="17">
        <v>3000</v>
      </c>
      <c r="F44" s="17">
        <v>400</v>
      </c>
      <c r="G44" s="17">
        <v>0</v>
      </c>
      <c r="H44" s="18">
        <f t="shared" si="2"/>
        <v>-400</v>
      </c>
      <c r="I44" s="18">
        <f t="shared" si="3"/>
        <v>0</v>
      </c>
    </row>
    <row r="45" spans="1:9" ht="38.25" x14ac:dyDescent="0.2">
      <c r="A45" s="15">
        <v>0</v>
      </c>
      <c r="B45" s="15" t="s">
        <v>84</v>
      </c>
      <c r="C45" s="16" t="s">
        <v>85</v>
      </c>
      <c r="D45" s="17">
        <v>325700</v>
      </c>
      <c r="E45" s="17">
        <v>325700</v>
      </c>
      <c r="F45" s="17">
        <v>60000</v>
      </c>
      <c r="G45" s="17">
        <v>62241.78</v>
      </c>
      <c r="H45" s="18">
        <f t="shared" si="2"/>
        <v>2241.7799999999988</v>
      </c>
      <c r="I45" s="18">
        <f t="shared" si="3"/>
        <v>103.7363</v>
      </c>
    </row>
    <row r="46" spans="1:9" ht="38.25" x14ac:dyDescent="0.2">
      <c r="A46" s="15">
        <v>0</v>
      </c>
      <c r="B46" s="15" t="s">
        <v>86</v>
      </c>
      <c r="C46" s="16" t="s">
        <v>87</v>
      </c>
      <c r="D46" s="17">
        <v>10000</v>
      </c>
      <c r="E46" s="17">
        <v>10000</v>
      </c>
      <c r="F46" s="17">
        <v>2000</v>
      </c>
      <c r="G46" s="17">
        <v>1760.92</v>
      </c>
      <c r="H46" s="18">
        <f t="shared" si="2"/>
        <v>-239.07999999999993</v>
      </c>
      <c r="I46" s="18">
        <f t="shared" si="3"/>
        <v>88.046000000000006</v>
      </c>
    </row>
    <row r="47" spans="1:9" x14ac:dyDescent="0.2">
      <c r="A47" s="15">
        <v>0</v>
      </c>
      <c r="B47" s="15" t="s">
        <v>88</v>
      </c>
      <c r="C47" s="16" t="s">
        <v>89</v>
      </c>
      <c r="D47" s="17">
        <v>3000</v>
      </c>
      <c r="E47" s="17">
        <v>3000</v>
      </c>
      <c r="F47" s="17">
        <v>200</v>
      </c>
      <c r="G47" s="17">
        <v>27.2</v>
      </c>
      <c r="H47" s="18">
        <f t="shared" si="2"/>
        <v>-172.8</v>
      </c>
      <c r="I47" s="18">
        <f t="shared" si="3"/>
        <v>13.600000000000001</v>
      </c>
    </row>
    <row r="48" spans="1:9" ht="38.25" x14ac:dyDescent="0.2">
      <c r="A48" s="15">
        <v>0</v>
      </c>
      <c r="B48" s="15" t="s">
        <v>90</v>
      </c>
      <c r="C48" s="16" t="s">
        <v>91</v>
      </c>
      <c r="D48" s="17">
        <v>23000</v>
      </c>
      <c r="E48" s="17">
        <v>23000</v>
      </c>
      <c r="F48" s="17">
        <v>4000</v>
      </c>
      <c r="G48" s="17">
        <v>2618</v>
      </c>
      <c r="H48" s="18">
        <f t="shared" si="2"/>
        <v>-1382</v>
      </c>
      <c r="I48" s="18">
        <f t="shared" si="3"/>
        <v>65.45</v>
      </c>
    </row>
    <row r="49" spans="1:9" x14ac:dyDescent="0.2">
      <c r="A49" s="15">
        <v>0</v>
      </c>
      <c r="B49" s="15" t="s">
        <v>92</v>
      </c>
      <c r="C49" s="16" t="s">
        <v>93</v>
      </c>
      <c r="D49" s="17">
        <v>50000</v>
      </c>
      <c r="E49" s="17">
        <v>50000</v>
      </c>
      <c r="F49" s="17">
        <v>10000</v>
      </c>
      <c r="G49" s="17">
        <v>6114.83</v>
      </c>
      <c r="H49" s="18">
        <f t="shared" si="2"/>
        <v>-3885.17</v>
      </c>
      <c r="I49" s="18">
        <f t="shared" si="3"/>
        <v>61.148299999999999</v>
      </c>
    </row>
    <row r="50" spans="1:9" x14ac:dyDescent="0.2">
      <c r="A50" s="15">
        <v>0</v>
      </c>
      <c r="B50" s="15" t="s">
        <v>94</v>
      </c>
      <c r="C50" s="16" t="s">
        <v>95</v>
      </c>
      <c r="D50" s="17">
        <v>51354500</v>
      </c>
      <c r="E50" s="17">
        <v>51354500</v>
      </c>
      <c r="F50" s="17">
        <v>8559000</v>
      </c>
      <c r="G50" s="17">
        <v>8559000</v>
      </c>
      <c r="H50" s="18">
        <f t="shared" si="2"/>
        <v>0</v>
      </c>
      <c r="I50" s="18">
        <f t="shared" si="3"/>
        <v>100</v>
      </c>
    </row>
    <row r="51" spans="1:9" ht="25.5" x14ac:dyDescent="0.2">
      <c r="A51" s="15">
        <v>0</v>
      </c>
      <c r="B51" s="15" t="s">
        <v>96</v>
      </c>
      <c r="C51" s="16" t="s">
        <v>97</v>
      </c>
      <c r="D51" s="17">
        <v>128286300</v>
      </c>
      <c r="E51" s="17">
        <v>128286300</v>
      </c>
      <c r="F51" s="17">
        <v>17356900</v>
      </c>
      <c r="G51" s="17">
        <v>17356900</v>
      </c>
      <c r="H51" s="18">
        <f t="shared" si="2"/>
        <v>0</v>
      </c>
      <c r="I51" s="18">
        <f t="shared" si="3"/>
        <v>100</v>
      </c>
    </row>
    <row r="52" spans="1:9" ht="51" x14ac:dyDescent="0.2">
      <c r="A52" s="15">
        <v>0</v>
      </c>
      <c r="B52" s="15" t="s">
        <v>98</v>
      </c>
      <c r="C52" s="16" t="s">
        <v>99</v>
      </c>
      <c r="D52" s="17">
        <v>3768700</v>
      </c>
      <c r="E52" s="17">
        <v>3768700</v>
      </c>
      <c r="F52" s="17">
        <v>1256200</v>
      </c>
      <c r="G52" s="17">
        <v>1256200</v>
      </c>
      <c r="H52" s="18">
        <f t="shared" si="2"/>
        <v>0</v>
      </c>
      <c r="I52" s="18">
        <f t="shared" si="3"/>
        <v>100</v>
      </c>
    </row>
    <row r="53" spans="1:9" ht="38.25" x14ac:dyDescent="0.2">
      <c r="A53" s="15">
        <v>0</v>
      </c>
      <c r="B53" s="15" t="s">
        <v>100</v>
      </c>
      <c r="C53" s="16" t="s">
        <v>101</v>
      </c>
      <c r="D53" s="17">
        <v>2370500</v>
      </c>
      <c r="E53" s="17">
        <v>2370500</v>
      </c>
      <c r="F53" s="17">
        <v>320800</v>
      </c>
      <c r="G53" s="17">
        <v>320800</v>
      </c>
      <c r="H53" s="18">
        <f t="shared" si="2"/>
        <v>0</v>
      </c>
      <c r="I53" s="18">
        <f t="shared" si="3"/>
        <v>100</v>
      </c>
    </row>
    <row r="54" spans="1:9" ht="38.25" x14ac:dyDescent="0.2">
      <c r="A54" s="15">
        <v>0</v>
      </c>
      <c r="B54" s="15" t="s">
        <v>102</v>
      </c>
      <c r="C54" s="16" t="s">
        <v>103</v>
      </c>
      <c r="D54" s="17">
        <v>1846500</v>
      </c>
      <c r="E54" s="17">
        <v>1846500</v>
      </c>
      <c r="F54" s="17">
        <v>183800</v>
      </c>
      <c r="G54" s="17">
        <v>183800</v>
      </c>
      <c r="H54" s="18">
        <f t="shared" si="2"/>
        <v>0</v>
      </c>
      <c r="I54" s="18">
        <f t="shared" si="3"/>
        <v>100</v>
      </c>
    </row>
    <row r="55" spans="1:9" x14ac:dyDescent="0.2">
      <c r="A55" s="15">
        <v>0</v>
      </c>
      <c r="B55" s="15" t="s">
        <v>104</v>
      </c>
      <c r="C55" s="16" t="s">
        <v>105</v>
      </c>
      <c r="D55" s="17">
        <v>4594700</v>
      </c>
      <c r="E55" s="17">
        <v>4654800</v>
      </c>
      <c r="F55" s="17">
        <v>1028740</v>
      </c>
      <c r="G55" s="17">
        <v>1167457</v>
      </c>
      <c r="H55" s="18">
        <f t="shared" si="2"/>
        <v>138717</v>
      </c>
      <c r="I55" s="18">
        <f t="shared" si="3"/>
        <v>113.48416509516497</v>
      </c>
    </row>
    <row r="56" spans="1:9" ht="38.25" x14ac:dyDescent="0.2">
      <c r="A56" s="15">
        <v>0</v>
      </c>
      <c r="B56" s="15" t="s">
        <v>106</v>
      </c>
      <c r="C56" s="16" t="s">
        <v>107</v>
      </c>
      <c r="D56" s="17">
        <v>3017500</v>
      </c>
      <c r="E56" s="17">
        <v>3017500</v>
      </c>
      <c r="F56" s="17">
        <v>1005800</v>
      </c>
      <c r="G56" s="17">
        <v>1005800</v>
      </c>
      <c r="H56" s="18">
        <f t="shared" si="2"/>
        <v>0</v>
      </c>
      <c r="I56" s="18">
        <f t="shared" si="3"/>
        <v>100</v>
      </c>
    </row>
    <row r="57" spans="1:9" x14ac:dyDescent="0.2">
      <c r="A57" s="15">
        <v>1</v>
      </c>
      <c r="B57" s="15" t="s">
        <v>108</v>
      </c>
      <c r="C57" s="16" t="s">
        <v>109</v>
      </c>
      <c r="D57" s="17">
        <v>110000000</v>
      </c>
      <c r="E57" s="17">
        <v>110000000</v>
      </c>
      <c r="F57" s="17">
        <v>17179500</v>
      </c>
      <c r="G57" s="17">
        <v>17000381.309999999</v>
      </c>
      <c r="H57" s="18">
        <f t="shared" si="2"/>
        <v>-179118.69000000134</v>
      </c>
      <c r="I57" s="18">
        <f t="shared" si="3"/>
        <v>98.957369597485368</v>
      </c>
    </row>
    <row r="58" spans="1:9" x14ac:dyDescent="0.2">
      <c r="A58" s="15">
        <v>1</v>
      </c>
      <c r="B58" s="15" t="s">
        <v>108</v>
      </c>
      <c r="C58" s="16" t="s">
        <v>110</v>
      </c>
      <c r="D58" s="17">
        <v>305238700</v>
      </c>
      <c r="E58" s="17">
        <v>305298800</v>
      </c>
      <c r="F58" s="17">
        <v>46890740</v>
      </c>
      <c r="G58" s="17">
        <v>46850338.310000002</v>
      </c>
      <c r="H58" s="18">
        <f t="shared" si="2"/>
        <v>-40401.689999997616</v>
      </c>
      <c r="I58" s="18">
        <f t="shared" si="3"/>
        <v>99.91383865982921</v>
      </c>
    </row>
  </sheetData>
  <mergeCells count="2">
    <mergeCell ref="B3:I3"/>
    <mergeCell ref="B5:I5"/>
  </mergeCells>
  <conditionalFormatting sqref="B8:B58">
    <cfRule type="expression" dxfId="7" priority="1" stopIfTrue="1">
      <formula>A8=1</formula>
    </cfRule>
  </conditionalFormatting>
  <conditionalFormatting sqref="C8:C58">
    <cfRule type="expression" dxfId="6" priority="2" stopIfTrue="1">
      <formula>A8=1</formula>
    </cfRule>
  </conditionalFormatting>
  <conditionalFormatting sqref="D8:D58">
    <cfRule type="expression" dxfId="5" priority="3" stopIfTrue="1">
      <formula>A8=1</formula>
    </cfRule>
  </conditionalFormatting>
  <conditionalFormatting sqref="E8:E58">
    <cfRule type="expression" dxfId="4" priority="4" stopIfTrue="1">
      <formula>A8=1</formula>
    </cfRule>
  </conditionalFormatting>
  <conditionalFormatting sqref="F8:F58">
    <cfRule type="expression" dxfId="3" priority="5" stopIfTrue="1">
      <formula>A8=1</formula>
    </cfRule>
  </conditionalFormatting>
  <conditionalFormatting sqref="G8:G58">
    <cfRule type="expression" dxfId="2" priority="6" stopIfTrue="1">
      <formula>A8=1</formula>
    </cfRule>
  </conditionalFormatting>
  <conditionalFormatting sqref="H8:H58">
    <cfRule type="expression" dxfId="1" priority="7" stopIfTrue="1">
      <formula>A8=1</formula>
    </cfRule>
  </conditionalFormatting>
  <conditionalFormatting sqref="I8:I58">
    <cfRule type="expression" dxfId="0" priority="8" stopIfTrue="1">
      <formula>A8=1</formula>
    </cfRule>
  </conditionalFormatting>
  <pageMargins left="0.32" right="0.33" top="0.39370078740157499" bottom="0.39370078740157499" header="0" footer="0"/>
  <pageSetup paperSize="9" scale="51" fitToHeight="7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2021-03-02T08:31:07Z</dcterms:created>
  <dcterms:modified xsi:type="dcterms:W3CDTF">2021-03-02T08:32:42Z</dcterms:modified>
</cp:coreProperties>
</file>