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<sst xmlns="http://schemas.openxmlformats.org/spreadsheetml/2006/main" count="38" uniqueCount="37">
  <si>
    <t>Станом на 01.04.2021</t>
  </si>
  <si>
    <t>Аналіз виконання плану по доходах</t>
  </si>
  <si>
    <t>На 31.03.2021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</si>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</sst>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10.425781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0</v>
      </c>
      <c r="B8" s="14" t="s">
        <v>12</v>
      </c>
      <c r="C8" s="15" t="s">
        <v>13</v>
      </c>
      <c r="D8" s="16">
        <v>15000</v>
      </c>
      <c r="E8" s="16">
        <v>15000</v>
      </c>
      <c r="F8" s="16">
        <v>4000</v>
      </c>
      <c r="G8" s="16">
        <v>6290.41</v>
      </c>
      <c r="H8" s="17">
        <f t="shared" ref="H8:H20" si="0">G8-F8</f>
        <v>2290.41</v>
      </c>
      <c r="I8" s="17">
        <f t="shared" ref="I8:I20" si="1">IF(F8=0,0,G8/F8*100)</f>
        <v>157.26024999999998</v>
      </c>
    </row>
    <row r="9" spans="1:9" ht="25.5" x14ac:dyDescent="0.2">
      <c r="A9" s="14">
        <v>0</v>
      </c>
      <c r="B9" s="14" t="s">
        <v>14</v>
      </c>
      <c r="C9" s="15" t="s">
        <v>15</v>
      </c>
      <c r="D9" s="16">
        <v>2500</v>
      </c>
      <c r="E9" s="16">
        <v>2500</v>
      </c>
      <c r="F9" s="16">
        <v>700</v>
      </c>
      <c r="G9" s="16">
        <v>695.3</v>
      </c>
      <c r="H9" s="17">
        <f t="shared" si="0"/>
        <v>-4.7000000000000455</v>
      </c>
      <c r="I9" s="17">
        <f t="shared" si="1"/>
        <v>99.328571428571422</v>
      </c>
    </row>
    <row r="10" spans="1:9" ht="38.25" x14ac:dyDescent="0.2">
      <c r="A10" s="14">
        <v>0</v>
      </c>
      <c r="B10" s="14" t="s">
        <v>16</v>
      </c>
      <c r="C10" s="15" t="s">
        <v>17</v>
      </c>
      <c r="D10" s="16">
        <v>6500</v>
      </c>
      <c r="E10" s="16">
        <v>6500</v>
      </c>
      <c r="F10" s="16">
        <v>1600</v>
      </c>
      <c r="G10" s="16">
        <v>2088.2600000000002</v>
      </c>
      <c r="H10" s="17">
        <f t="shared" si="0"/>
        <v>488.26000000000022</v>
      </c>
      <c r="I10" s="17">
        <f t="shared" si="1"/>
        <v>130.51625000000001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40000</v>
      </c>
      <c r="E11" s="16">
        <v>40000</v>
      </c>
      <c r="F11" s="16">
        <v>20000</v>
      </c>
      <c r="G11" s="16">
        <v>7377.55</v>
      </c>
      <c r="H11" s="17">
        <f t="shared" si="0"/>
        <v>-12622.45</v>
      </c>
      <c r="I11" s="17">
        <f t="shared" si="1"/>
        <v>36.887750000000004</v>
      </c>
    </row>
    <row r="12" spans="1:9" ht="25.5" x14ac:dyDescent="0.2">
      <c r="A12" s="14">
        <v>0</v>
      </c>
      <c r="B12" s="14" t="s">
        <v>20</v>
      </c>
      <c r="C12" s="15" t="s">
        <v>21</v>
      </c>
      <c r="D12" s="16">
        <v>50000</v>
      </c>
      <c r="E12" s="16">
        <v>50000</v>
      </c>
      <c r="F12" s="16">
        <v>10000</v>
      </c>
      <c r="G12" s="16">
        <v>7793.8</v>
      </c>
      <c r="H12" s="17">
        <f t="shared" si="0"/>
        <v>-2206.1999999999998</v>
      </c>
      <c r="I12" s="17">
        <f t="shared" si="1"/>
        <v>77.938000000000002</v>
      </c>
    </row>
    <row r="13" spans="1:9" ht="25.5" x14ac:dyDescent="0.2">
      <c r="A13" s="14">
        <v>0</v>
      </c>
      <c r="B13" s="14" t="s">
        <v>22</v>
      </c>
      <c r="C13" s="15" t="s">
        <v>23</v>
      </c>
      <c r="D13" s="16">
        <v>3940000</v>
      </c>
      <c r="E13" s="16">
        <v>3940000</v>
      </c>
      <c r="F13" s="16">
        <v>985000</v>
      </c>
      <c r="G13" s="16">
        <v>490920.21</v>
      </c>
      <c r="H13" s="17">
        <f t="shared" si="0"/>
        <v>-494079.79</v>
      </c>
      <c r="I13" s="17">
        <f t="shared" si="1"/>
        <v>49.839615228426396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108000</v>
      </c>
      <c r="E14" s="16">
        <v>108000</v>
      </c>
      <c r="F14" s="16">
        <v>27000</v>
      </c>
      <c r="G14" s="16">
        <v>28602.13</v>
      </c>
      <c r="H14" s="17">
        <f t="shared" si="0"/>
        <v>1602.130000000001</v>
      </c>
      <c r="I14" s="17">
        <f t="shared" si="1"/>
        <v>105.93381481481481</v>
      </c>
    </row>
    <row r="15" spans="1:9" x14ac:dyDescent="0.2">
      <c r="A15" s="14">
        <v>0</v>
      </c>
      <c r="B15" s="14" t="s">
        <v>26</v>
      </c>
      <c r="C15" s="15" t="s">
        <v>27</v>
      </c>
      <c r="D15" s="16">
        <v>0</v>
      </c>
      <c r="E15" s="16">
        <v>0</v>
      </c>
      <c r="F15" s="16">
        <v>0</v>
      </c>
      <c r="G15" s="16">
        <v>212984.71</v>
      </c>
      <c r="H15" s="17">
        <f t="shared" si="0"/>
        <v>212984.71</v>
      </c>
      <c r="I15" s="17">
        <f t="shared" si="1"/>
        <v>0</v>
      </c>
    </row>
    <row r="16" spans="1:9" ht="63.75" x14ac:dyDescent="0.2">
      <c r="A16" s="14">
        <v>0</v>
      </c>
      <c r="B16" s="14" t="s">
        <v>28</v>
      </c>
      <c r="C16" s="15" t="s">
        <v>29</v>
      </c>
      <c r="D16" s="16">
        <v>700000</v>
      </c>
      <c r="E16" s="16">
        <v>700000</v>
      </c>
      <c r="F16" s="16">
        <v>175000</v>
      </c>
      <c r="G16" s="16">
        <v>195360.72</v>
      </c>
      <c r="H16" s="17">
        <f t="shared" si="0"/>
        <v>20360.72</v>
      </c>
      <c r="I16" s="17">
        <f t="shared" si="1"/>
        <v>111.63469714285714</v>
      </c>
    </row>
    <row r="17" spans="1:9" ht="63.75" x14ac:dyDescent="0.2">
      <c r="A17" s="14">
        <v>0</v>
      </c>
      <c r="B17" s="14" t="s">
        <v>30</v>
      </c>
      <c r="C17" s="15" t="s">
        <v>31</v>
      </c>
      <c r="D17" s="16">
        <v>1500000</v>
      </c>
      <c r="E17" s="16">
        <v>1500000</v>
      </c>
      <c r="F17" s="16">
        <v>470000</v>
      </c>
      <c r="G17" s="16">
        <v>500970</v>
      </c>
      <c r="H17" s="17">
        <f t="shared" si="0"/>
        <v>30970</v>
      </c>
      <c r="I17" s="17">
        <f t="shared" si="1"/>
        <v>106.58936170212765</v>
      </c>
    </row>
    <row r="18" spans="1:9" ht="38.25" x14ac:dyDescent="0.2">
      <c r="A18" s="14">
        <v>0</v>
      </c>
      <c r="B18" s="14" t="s">
        <v>32</v>
      </c>
      <c r="C18" s="15" t="s">
        <v>33</v>
      </c>
      <c r="D18" s="16">
        <v>0</v>
      </c>
      <c r="E18" s="16">
        <v>0</v>
      </c>
      <c r="F18" s="16">
        <v>0</v>
      </c>
      <c r="G18" s="16">
        <v>11258</v>
      </c>
      <c r="H18" s="17">
        <f t="shared" si="0"/>
        <v>11258</v>
      </c>
      <c r="I18" s="17">
        <f t="shared" si="1"/>
        <v>0</v>
      </c>
    </row>
    <row r="19" spans="1:9" x14ac:dyDescent="0.2">
      <c r="A19" s="14">
        <v>1</v>
      </c>
      <c r="B19" s="14" t="s">
        <v>34</v>
      </c>
      <c r="C19" s="15" t="s">
        <v>35</v>
      </c>
      <c r="D19" s="16">
        <v>6362000</v>
      </c>
      <c r="E19" s="16">
        <v>6362000</v>
      </c>
      <c r="F19" s="16">
        <v>1693300</v>
      </c>
      <c r="G19" s="16">
        <v>1464341.0899999999</v>
      </c>
      <c r="H19" s="17">
        <f t="shared" si="0"/>
        <v>-228958.91000000015</v>
      </c>
      <c r="I19" s="17">
        <f t="shared" si="1"/>
        <v>86.478538357054262</v>
      </c>
    </row>
    <row r="20" spans="1:9" x14ac:dyDescent="0.2">
      <c r="A20" s="14">
        <v>1</v>
      </c>
      <c r="B20" s="14" t="s">
        <v>34</v>
      </c>
      <c r="C20" s="15" t="s">
        <v>36</v>
      </c>
      <c r="D20" s="16">
        <v>6362000</v>
      </c>
      <c r="E20" s="16">
        <v>6362000</v>
      </c>
      <c r="F20" s="16">
        <v>1693300</v>
      </c>
      <c r="G20" s="16">
        <v>1464341.0899999999</v>
      </c>
      <c r="H20" s="17">
        <f t="shared" si="0"/>
        <v>-228958.91000000015</v>
      </c>
      <c r="I20" s="17">
        <f t="shared" si="1"/>
        <v>86.478538357054262</v>
      </c>
    </row>
  </sheetData>
  <mergeCells count="2">
    <mergeCell ref="B3:I3"/>
    <mergeCell ref="B5:I5"/>
  </mergeCells>
  <conditionalFormatting sqref="B8:B20">
    <cfRule type="expression" dxfId="7" priority="1" stopIfTrue="1">
      <formula>A8=1</formula>
    </cfRule>
  </conditionalFormatting>
  <conditionalFormatting sqref="C8:C20">
    <cfRule type="expression" dxfId="6" priority="2" stopIfTrue="1">
      <formula>A8=1</formula>
    </cfRule>
  </conditionalFormatting>
  <conditionalFormatting sqref="D8:D20">
    <cfRule type="expression" dxfId="5" priority="3" stopIfTrue="1">
      <formula>A8=1</formula>
    </cfRule>
  </conditionalFormatting>
  <conditionalFormatting sqref="E8:E20">
    <cfRule type="expression" dxfId="4" priority="4" stopIfTrue="1">
      <formula>A8=1</formula>
    </cfRule>
  </conditionalFormatting>
  <conditionalFormatting sqref="F8:F20">
    <cfRule type="expression" dxfId="3" priority="5" stopIfTrue="1">
      <formula>A8=1</formula>
    </cfRule>
  </conditionalFormatting>
  <conditionalFormatting sqref="G8:G20">
    <cfRule type="expression" dxfId="2" priority="6" stopIfTrue="1">
      <formula>A8=1</formula>
    </cfRule>
  </conditionalFormatting>
  <conditionalFormatting sqref="H8:H20">
    <cfRule type="expression" dxfId="1" priority="7" stopIfTrue="1">
      <formula>A8=1</formula>
    </cfRule>
  </conditionalFormatting>
  <conditionalFormatting sqref="I8:I2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6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2021-04-01T08:52:13Z</cp:lastPrinted>
  <dcterms:created xsi:type="dcterms:W3CDTF">2021-04-01T08:52:05Z</dcterms:created>
  <dcterms:modified xsi:type="dcterms:W3CDTF">2021-04-01T08:52:29Z</dcterms:modified>
</cp:coreProperties>
</file>