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36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<sst xmlns="http://schemas.openxmlformats.org/spreadsheetml/2006/main" count="41" uniqueCount="41">
  <si>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Бюджет Сторожинецької мiської територiальної громади</t>
  </si>
  <si>
    <t>Аналіз фінансування установ на 30.06.2021</t>
  </si>
  <si>
    <t>Спеціальний фонд (разом)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</si>
  <si>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</si>
  <si>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</si>
  <si>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</si>
  <si>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</si>
  <si>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</si>
  <si>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Касові видатки за вказаний період</t>
  </si>
  <si>
    <t>Залишки плану на період відносно касових</t>
  </si>
  <si>
    <t>0100</t>
  </si>
  <si>
    <t>Державне управління</t>
  </si>
  <si>
    <t>1000</t>
  </si>
  <si>
    <t>Освіта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</si>
  <si>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</si>
  <si>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</si>
  <si>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2000</t>
  </si>
  <si>
    <t>Охорона здоров`я</t>
  </si>
  <si>
    <t>2100</t>
  </si>
  <si>
    <t>Стоматологічна допомога населенню</t>
  </si>
  <si>
    <t>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</si>
  <si>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</si>
  <si>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3200</t>
  </si>
  <si>
    <t>Забезпечення обробки інформації з нарахування та виплати допомог і компенсацій</t>
  </si>
  <si>
    <t>4000</t>
  </si>
  <si>
    <t>Культура i мистецтво</t>
  </si>
  <si>
    <t>6000</t>
  </si>
  <si>
    <t>Житлово-комунальне господарство</t>
  </si>
  <si>
    <t>7100</t>
  </si>
  <si>
    <t>Сільське, лісове, рибне господарство та мисливство</t>
  </si>
  <si>
    <t>7300</t>
  </si>
  <si>
    <t>Будівництво та регіональний розвиток</t>
  </si>
  <si>
    <t>7400</t>
  </si>
  <si>
    <t>Транспорт та транспортна інфраструктура, дорожнє господарство</t>
  </si>
  <si>
    <t>7600</t>
  </si>
  <si>
    <t>Інші програми та заходи, пов`язані з економічною діяльністю</t>
  </si>
  <si>
    <t>8300</t>
  </si>
  <si>
    <t>Охорона навколишнього природного середовища</t>
  </si>
  <si>
    <t xml:space="preserve"> </t>
  </si>
  <si>
    <t xml:space="preserve">Усього </t>
  </si>
  <si>
    <t xml:space="preserve">% виконання на вказаний період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</si>
</sst>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0.00"/>
  </numFmts>
  <fonts count="3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 quotePrefix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1" fillId="2" borderId="1" xfId="0" applyFont="1" applyFill="1" applyBorder="1" applyAlignment="1" quotePrefix="1">
      <alignment vertical="center" wrapText="1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tabSelected="1" workbookViewId="0" topLeftCell="A1">
      <selection activeCell="H6" sqref="H6"/>
    </sheetView>
  </sheetViews>
  <sheetFormatPr defaultColWidth="9.00390625" defaultRowHeight="12.75"/>
  <cols>
    <col min="1" max="1" width="10.75390625" style="0" customWidth="1"/>
    <col min="2" max="2" width="50.75390625" style="0" customWidth="1"/>
    <col min="3" max="8" width="15.75390625" style="0" customWidth="1"/>
  </cols>
  <sheetData>
    <row r="1" ht="12.75">
      <c r="A1" t="s">
        <v>0</v>
      </c>
    </row>
    <row r="2" spans="1:6" ht="18">
      <c r="A2" s="2" t="s">
        <v>1</v>
      </c>
      <c r="B2" s="1"/>
      <c r="C2" s="1"/>
      <c r="D2" s="1"/>
      <c r="E2" s="1"/>
      <c r="F2" s="1"/>
    </row>
    <row r="3" spans="1:6" ht="12.75">
      <c r="A3" s="1" t="s">
        <v>2</v>
      </c>
      <c r="B3" s="1"/>
      <c r="C3" s="1"/>
      <c r="D3" s="1"/>
      <c r="E3" s="1"/>
      <c r="F3" s="1"/>
    </row>
    <row r="5" spans="1:8" s="3" customFormat="1" ht="63.75">
      <c r="A5" s="5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40</v>
      </c>
    </row>
    <row r="6" spans="1:8" ht="12.75">
      <c r="A6" s="6" t="s">
        <v>10</v>
      </c>
      <c r="B6" s="7" t="s">
        <v>11</v>
      </c>
      <c r="C6" s="8">
        <v>0</v>
      </c>
      <c r="D6" s="8">
        <v>365371</v>
      </c>
      <c r="E6" s="8">
        <v>365371</v>
      </c>
      <c r="F6" s="8">
        <v>77550</v>
      </c>
      <c r="G6" s="8">
        <f>E6-F6</f>
        <v>287821</v>
      </c>
      <c r="H6" s="8">
        <f>IF(E6=0,0,(F6/E6)*100)</f>
        <v>21.22500143689565</v>
      </c>
    </row>
    <row r="7" spans="1:8" ht="12.75">
      <c r="A7" s="6" t="s">
        <v>12</v>
      </c>
      <c r="B7" s="7" t="s">
        <v>13</v>
      </c>
      <c r="C7" s="8">
        <v>3948000</v>
      </c>
      <c r="D7" s="8">
        <v>4097300</v>
      </c>
      <c r="E7" s="8">
        <v>2123300</v>
      </c>
      <c r="F7" s="8">
        <v>1984017.81</v>
      </c>
      <c r="G7" s="8">
        <f>E7-F7</f>
        <v>139282.18999999994</v>
      </c>
      <c r="H7" s="8">
        <f>IF(E7=0,0,(F7/E7)*100)</f>
        <v>93.4402962369896</v>
      </c>
    </row>
    <row r="8" spans="1:8" ht="38.25">
      <c r="A8" s="6" t="s">
        <v>14</v>
      </c>
      <c r="B8" s="7" t="s">
        <v>15</v>
      </c>
      <c r="C8" s="8">
        <v>621300</v>
      </c>
      <c r="D8" s="8">
        <v>626491.5</v>
      </c>
      <c r="E8" s="8">
        <v>187941.5</v>
      </c>
      <c r="F8" s="8">
        <v>0</v>
      </c>
      <c r="G8" s="8">
        <f>E8-F8</f>
        <v>187941.5</v>
      </c>
      <c r="H8" s="8">
        <f>IF(E8=0,0,(F8/E8)*100)</f>
        <v>0</v>
      </c>
    </row>
    <row r="9" spans="1:8" ht="12.75">
      <c r="A9" s="6" t="s">
        <v>16</v>
      </c>
      <c r="B9" s="7" t="s">
        <v>17</v>
      </c>
      <c r="C9" s="8">
        <v>0</v>
      </c>
      <c r="D9" s="8">
        <v>100000</v>
      </c>
      <c r="E9" s="8">
        <v>100000</v>
      </c>
      <c r="F9" s="8">
        <v>0</v>
      </c>
      <c r="G9" s="8">
        <f>E9-F9</f>
        <v>100000</v>
      </c>
      <c r="H9" s="8">
        <f>IF(E9=0,0,(F9/E9)*100)</f>
        <v>0</v>
      </c>
    </row>
    <row r="10" spans="1:8" ht="12.75">
      <c r="A10" s="6" t="s">
        <v>18</v>
      </c>
      <c r="B10" s="7" t="s">
        <v>19</v>
      </c>
      <c r="C10" s="8">
        <v>0</v>
      </c>
      <c r="D10" s="8">
        <v>195000</v>
      </c>
      <c r="E10" s="8">
        <v>65000</v>
      </c>
      <c r="F10" s="8">
        <v>64975</v>
      </c>
      <c r="G10" s="8">
        <f>E10-F10</f>
        <v>25</v>
      </c>
      <c r="H10" s="8">
        <f>IF(E10=0,0,(F10/E10)*100)</f>
        <v>99.96153846153845</v>
      </c>
    </row>
    <row r="11" spans="1:8" ht="38.25">
      <c r="A11" s="6" t="s">
        <v>20</v>
      </c>
      <c r="B11" s="7" t="s">
        <v>21</v>
      </c>
      <c r="C11" s="8">
        <v>700000</v>
      </c>
      <c r="D11" s="8">
        <v>700000</v>
      </c>
      <c r="E11" s="8">
        <v>350000</v>
      </c>
      <c r="F11" s="8">
        <v>372566.19</v>
      </c>
      <c r="G11" s="8">
        <f>E11-F11</f>
        <v>-22566.190000000002</v>
      </c>
      <c r="H11" s="8">
        <f>IF(E11=0,0,(F11/E11)*100)</f>
        <v>106.44748285714284</v>
      </c>
    </row>
    <row r="12" spans="1:8" ht="25.5">
      <c r="A12" s="6" t="s">
        <v>22</v>
      </c>
      <c r="B12" s="7" t="s">
        <v>23</v>
      </c>
      <c r="C12" s="8">
        <v>0</v>
      </c>
      <c r="D12" s="8">
        <v>0</v>
      </c>
      <c r="E12" s="8">
        <v>0</v>
      </c>
      <c r="F12" s="8">
        <v>2360.5</v>
      </c>
      <c r="G12" s="8">
        <f>E12-F12</f>
        <v>-2360.5</v>
      </c>
      <c r="H12" s="8">
        <f>IF(E12=0,0,(F12/E12)*100)</f>
        <v>0</v>
      </c>
    </row>
    <row r="13" spans="1:8" ht="12.75">
      <c r="A13" s="6" t="s">
        <v>24</v>
      </c>
      <c r="B13" s="7" t="s">
        <v>25</v>
      </c>
      <c r="C13" s="8">
        <v>100000</v>
      </c>
      <c r="D13" s="8">
        <v>100000</v>
      </c>
      <c r="E13" s="8">
        <v>50000</v>
      </c>
      <c r="F13" s="8">
        <v>0</v>
      </c>
      <c r="G13" s="8">
        <f>E13-F13</f>
        <v>50000</v>
      </c>
      <c r="H13" s="8">
        <f>IF(E13=0,0,(F13/E13)*100)</f>
        <v>0</v>
      </c>
    </row>
    <row r="14" spans="1:8" ht="12.75">
      <c r="A14" s="6" t="s">
        <v>26</v>
      </c>
      <c r="B14" s="7" t="s">
        <v>27</v>
      </c>
      <c r="C14" s="8">
        <v>0</v>
      </c>
      <c r="D14" s="8">
        <v>554234</v>
      </c>
      <c r="E14" s="8">
        <v>234234</v>
      </c>
      <c r="F14" s="8">
        <v>203459.65</v>
      </c>
      <c r="G14" s="8">
        <f>E14-F14</f>
        <v>30774.350000000006</v>
      </c>
      <c r="H14" s="8">
        <f>IF(E14=0,0,(F14/E14)*100)</f>
        <v>86.86170666939897</v>
      </c>
    </row>
    <row r="15" spans="1:8" ht="12.75">
      <c r="A15" s="6" t="s">
        <v>28</v>
      </c>
      <c r="B15" s="7" t="s">
        <v>29</v>
      </c>
      <c r="C15" s="8">
        <v>0</v>
      </c>
      <c r="D15" s="8">
        <v>15888.41</v>
      </c>
      <c r="E15" s="8">
        <v>15888.41</v>
      </c>
      <c r="F15" s="8">
        <v>0</v>
      </c>
      <c r="G15" s="8">
        <f>E15-F15</f>
        <v>15888.41</v>
      </c>
      <c r="H15" s="8">
        <f>IF(E15=0,0,(F15/E15)*100)</f>
        <v>0</v>
      </c>
    </row>
    <row r="16" spans="1:8" ht="12.75">
      <c r="A16" s="6" t="s">
        <v>30</v>
      </c>
      <c r="B16" s="7" t="s">
        <v>31</v>
      </c>
      <c r="C16" s="8">
        <v>1550000</v>
      </c>
      <c r="D16" s="8">
        <v>4992991.45</v>
      </c>
      <c r="E16" s="8">
        <v>3708991.45</v>
      </c>
      <c r="F16" s="8">
        <v>1752982.5</v>
      </c>
      <c r="G16" s="8">
        <f>E16-F16</f>
        <v>1956008.9500000002</v>
      </c>
      <c r="H16" s="8">
        <f>IF(E16=0,0,(F16/E16)*100)</f>
        <v>47.26305044461615</v>
      </c>
    </row>
    <row r="17" spans="1:8" ht="25.5">
      <c r="A17" s="6" t="s">
        <v>32</v>
      </c>
      <c r="B17" s="7" t="s">
        <v>33</v>
      </c>
      <c r="C17" s="8">
        <v>0</v>
      </c>
      <c r="D17" s="8">
        <v>372000</v>
      </c>
      <c r="E17" s="8">
        <v>372000</v>
      </c>
      <c r="F17" s="8">
        <v>371437.58</v>
      </c>
      <c r="G17" s="8">
        <f>E17-F17</f>
        <v>562.4199999999837</v>
      </c>
      <c r="H17" s="8">
        <f>IF(E17=0,0,(F17/E17)*100)</f>
        <v>99.848811827957</v>
      </c>
    </row>
    <row r="18" spans="1:8" ht="25.5">
      <c r="A18" s="6" t="s">
        <v>34</v>
      </c>
      <c r="B18" s="7" t="s">
        <v>35</v>
      </c>
      <c r="C18" s="8">
        <v>0</v>
      </c>
      <c r="D18" s="8">
        <v>122906</v>
      </c>
      <c r="E18" s="8">
        <v>122906</v>
      </c>
      <c r="F18" s="8">
        <v>42900</v>
      </c>
      <c r="G18" s="8">
        <f>E18-F18</f>
        <v>80006</v>
      </c>
      <c r="H18" s="8">
        <f>IF(E18=0,0,(F18/E18)*100)</f>
        <v>34.90472393536524</v>
      </c>
    </row>
    <row r="19" spans="1:8" ht="12.75">
      <c r="A19" s="6" t="s">
        <v>36</v>
      </c>
      <c r="B19" s="7" t="s">
        <v>37</v>
      </c>
      <c r="C19" s="8">
        <v>64000</v>
      </c>
      <c r="D19" s="8">
        <v>210740.82</v>
      </c>
      <c r="E19" s="8">
        <v>200290.82</v>
      </c>
      <c r="F19" s="8">
        <v>49959</v>
      </c>
      <c r="G19" s="8">
        <f>E19-F19</f>
        <v>150331.82</v>
      </c>
      <c r="H19" s="8">
        <f>IF(E19=0,0,(F19/E19)*100)</f>
        <v>24.943230049185477</v>
      </c>
    </row>
    <row r="20" spans="1:8" ht="12.75">
      <c r="A20" s="9" t="s">
        <v>38</v>
      </c>
      <c r="B20" s="10" t="s">
        <v>39</v>
      </c>
      <c r="C20" s="11">
        <v>6983300</v>
      </c>
      <c r="D20" s="11">
        <v>12452923.18</v>
      </c>
      <c r="E20" s="11">
        <v>7895923.180000001</v>
      </c>
      <c r="F20" s="11">
        <v>4922208.23</v>
      </c>
      <c r="G20" s="11">
        <f>E20-F20</f>
        <v>2973714.95</v>
      </c>
      <c r="H20" s="11">
        <f>IF(E20=0,0,(F20/E20)*100)</f>
        <v>62.33860332465899</v>
      </c>
    </row>
    <row r="21" spans="1:8" ht="12.75">
      <c r="A21" s="4"/>
      <c r="B21" s="4"/>
      <c r="C21" s="4"/>
      <c r="D21" s="4"/>
      <c r="E21" s="4"/>
      <c r="F21" s="4"/>
      <c r="G21" s="4"/>
      <c r="H21" s="4"/>
    </row>
  </sheetData>
  <mergeCells count="2">
    <mergeCell ref="A2:F2"/>
    <mergeCell ref="A3:F3"/>
  </mergeCells>
  <printOptions/>
  <pageMargins left="0.32" right="0.33" top="0.393700787401575" bottom="0.393700787401575" header="0" footer="0"/>
  <pageSetup fitToHeight="500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</dc:creator>
  <cp:keywords/>
  <dc:description/>
  <cp:lastModifiedBy>Microsoft Office</cp:lastModifiedBy>
  <dcterms:created xsi:type="dcterms:W3CDTF">2021-07-03T11:56:26Z</dcterms:created>
  <dcterms:modified xsi:type="dcterms:W3CDTF">2021-07-03T11:57:42Z</dcterms:modified>
  <cp:category/>
  <cp:version/>
  <cp:contentType/>
  <cp:contentStatus/>
</cp:coreProperties>
</file>