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<sst xmlns="http://schemas.openxmlformats.org/spreadsheetml/2006/main" count="32" uniqueCount="32">
  <si>
    <t>Код</t>
  </si>
  <si>
    <t>Показник</t>
  </si>
  <si>
    <t>Затверджений план на рік</t>
  </si>
  <si>
    <t>План на вказаний період з урахуванням змін</t>
  </si>
  <si>
    <t>Всього профінансовано за вказаний період</t>
  </si>
  <si>
    <t>Залишки асигнувань на вказаний період</t>
  </si>
  <si>
    <t>% виконання на вказаний період</t>
  </si>
  <si>
    <t>Аналіз фінансування установ на 2021 рік</t>
  </si>
  <si>
    <t>Бюджет Сторожинецької мiської територiальної громади</t>
  </si>
  <si>
    <t>Загальний фонд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</si>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</sst>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105">
      <alignment/>
      <protection/>
    </xf>
    <xf numFmtId="0" fontId="22" fillId="0" borderId="0" xfId="105" applyFont="1" applyAlignment="1">
      <alignment horizontal="center"/>
      <protection/>
    </xf>
    <xf numFmtId="0" fontId="23" fillId="0" borderId="0" xfId="105" applyFont="1" applyAlignment="1">
      <alignment horizontal="center"/>
      <protection/>
    </xf>
    <xf numFmtId="0" fontId="23" fillId="0" borderId="10" xfId="105" applyFont="1" applyBorder="1" applyAlignment="1">
      <alignment horizontal="center" vertical="center" wrapText="1"/>
      <protection/>
    </xf>
    <xf numFmtId="0" fontId="23" fillId="0" borderId="0" xfId="105" applyFont="1" applyAlignment="1">
      <alignment horizontal="center"/>
      <protection/>
    </xf>
    <xf numFmtId="0" fontId="24" fillId="0" borderId="10" xfId="105" applyFont="1" applyBorder="1" applyAlignment="1">
      <alignment horizontal="center" vertical="center" wrapText="1"/>
      <protection/>
    </xf>
    <xf numFmtId="4" fontId="3" fillId="0" borderId="0" xfId="105" applyNumberFormat="1" applyAlignment="1">
      <alignment vertical="center"/>
      <protection/>
    </xf>
    <xf numFmtId="0" fontId="3" fillId="0" borderId="0" xfId="105" applyAlignment="1">
      <alignment wrapText="1"/>
      <protection/>
    </xf>
    <xf numFmtId="0" fontId="3" fillId="0" borderId="0" xfId="105" applyAlignment="1">
      <alignment vertical="center" wrapText="1"/>
      <protection/>
    </xf>
    <xf numFmtId="0" fontId="3" fillId="0" borderId="0" xfId="105" applyAlignment="1">
      <alignment horizontal="center"/>
      <protection/>
    </xf>
    <xf numFmtId="0" fontId="3" fillId="0" borderId="0" xfId="105" applyAlignment="1">
      <alignment horizontal="center" vertical="center"/>
      <protection/>
    </xf>
    <xf numFmtId="0" fontId="23" fillId="0" borderId="10" xfId="105" applyFont="1" applyBorder="1" applyAlignment="1">
      <alignment horizontal="center"/>
      <protection/>
    </xf>
    <xf numFmtId="0" fontId="3" fillId="0" borderId="10" xfId="105" applyBorder="1">
      <alignment/>
      <protection/>
    </xf>
    <xf numFmtId="0" fontId="3" fillId="0" borderId="10" xfId="105" applyBorder="1" applyAlignment="1">
      <alignment vertical="center"/>
      <protection/>
    </xf>
    <xf numFmtId="0" fontId="3" fillId="0" borderId="10" xfId="105" applyBorder="1" applyAlignment="1">
      <alignment horizontal="center" vertical="center"/>
      <protection/>
    </xf>
    <xf numFmtId="0" fontId="3" fillId="0" borderId="10" xfId="105" applyBorder="1" applyAlignment="1">
      <alignment vertical="center" wrapText="1"/>
      <protection/>
    </xf>
    <xf numFmtId="4" fontId="3" fillId="0" borderId="10" xfId="105" applyNumberFormat="1" applyBorder="1" applyAlignment="1">
      <alignment vertical="center"/>
      <protection/>
    </xf>
    <xf numFmtId="4" fontId="23" fillId="24" borderId="10" xfId="105" applyNumberFormat="1" applyFont="1" applyFill="1" applyBorder="1" applyAlignment="1">
      <alignment vertical="center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I19"/>
  <sheetViews>
    <sheetView tabSelected="1" workbookViewId="0" topLeftCell="B1">
      <selection activeCell="C5" sqref="C5"/>
    </sheetView>
  </sheetViews>
  <sheetFormatPr defaultColWidth="9.00390625" defaultRowHeight="12.75"/>
  <cols>
    <col min="1" max="1" width="0" style="1" hidden="1" customWidth="1"/>
    <col min="2" max="2" width="12.75390625" style="10" customWidth="1"/>
    <col min="3" max="3" width="50.75390625" style="8" customWidth="1"/>
    <col min="4" max="8" width="15.75390625" style="1" customWidth="1"/>
    <col min="9" max="16384" width="9.125" style="1" customWidth="1"/>
  </cols>
  <sheetData>
    <row r="1" ht="12.75">
      <c r="B1" s="10" t="s">
        <v>8</v>
      </c>
    </row>
    <row r="2" spans="2:8" ht="18">
      <c r="B2" s="2" t="s">
        <v>7</v>
      </c>
      <c r="C2" s="2"/>
      <c r="D2" s="2"/>
      <c r="E2" s="2"/>
      <c r="F2" s="2"/>
      <c r="G2" s="2"/>
      <c r="H2" s="2"/>
    </row>
    <row r="3" spans="2:8" ht="12.75">
      <c r="B3" s="3" t="s">
        <v>9</v>
      </c>
      <c r="C3" s="3"/>
      <c r="D3" s="3"/>
      <c r="E3" s="3"/>
      <c r="F3" s="3"/>
      <c r="G3" s="3"/>
      <c r="H3" s="3"/>
    </row>
    <row r="5" spans="1:8" s="5" customFormat="1" ht="63.75">
      <c r="A5" s="12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</row>
    <row r="6" spans="1:8" ht="12.75">
      <c r="A6" s="13"/>
      <c r="B6" s="6"/>
      <c r="C6" s="6"/>
      <c r="D6" s="6"/>
      <c r="E6" s="6"/>
      <c r="F6" s="6"/>
      <c r="G6" s="6"/>
      <c r="H6" s="6"/>
    </row>
    <row r="7" spans="1:9" ht="12.75">
      <c r="A7" s="14">
        <v>0</v>
      </c>
      <c r="B7" s="15" t="s">
        <v>10</v>
      </c>
      <c r="C7" s="16" t="s">
        <v>11</v>
      </c>
      <c r="D7" s="17">
        <v>28600700</v>
      </c>
      <c r="E7" s="17">
        <v>32339849.629999995</v>
      </c>
      <c r="F7" s="17">
        <v>32224574.790000003</v>
      </c>
      <c r="G7" s="18">
        <f>E7-F7</f>
        <v>115274.8399999924</v>
      </c>
      <c r="H7" s="18">
        <f>IF(E7=0,0,(F7/E7)*100)</f>
        <v>99.64355171307582</v>
      </c>
      <c r="I7" s="7"/>
    </row>
    <row r="8" spans="1:9" ht="12.75">
      <c r="A8" s="14">
        <v>0</v>
      </c>
      <c r="B8" s="15" t="s">
        <v>12</v>
      </c>
      <c r="C8" s="16" t="s">
        <v>13</v>
      </c>
      <c r="D8" s="17">
        <v>234636700</v>
      </c>
      <c r="E8" s="17">
        <v>248020441.84</v>
      </c>
      <c r="F8" s="17">
        <v>243417424.25999996</v>
      </c>
      <c r="G8" s="18">
        <f>E8-F8</f>
        <v>4603017.580000043</v>
      </c>
      <c r="H8" s="18">
        <f>IF(E8=0,0,(F8/E8)*100)</f>
        <v>98.1440975002498</v>
      </c>
      <c r="I8" s="7"/>
    </row>
    <row r="9" spans="1:9" ht="12.75">
      <c r="A9" s="14">
        <v>0</v>
      </c>
      <c r="B9" s="15" t="s">
        <v>14</v>
      </c>
      <c r="C9" s="16" t="s">
        <v>15</v>
      </c>
      <c r="D9" s="17">
        <v>10299200</v>
      </c>
      <c r="E9" s="17">
        <v>15179951.06</v>
      </c>
      <c r="F9" s="17">
        <v>14974192.500000002</v>
      </c>
      <c r="G9" s="18">
        <f>E9-F9</f>
        <v>205758.55999999866</v>
      </c>
      <c r="H9" s="18">
        <f>IF(E9=0,0,(F9/E9)*100)</f>
        <v>98.64453739549805</v>
      </c>
      <c r="I9" s="7"/>
    </row>
    <row r="10" spans="1:9" ht="12.75">
      <c r="A10" s="14">
        <v>0</v>
      </c>
      <c r="B10" s="15" t="s">
        <v>16</v>
      </c>
      <c r="C10" s="16" t="s">
        <v>17</v>
      </c>
      <c r="D10" s="17">
        <v>7969500</v>
      </c>
      <c r="E10" s="17">
        <v>9102704.001</v>
      </c>
      <c r="F10" s="17">
        <v>9084165.84</v>
      </c>
      <c r="G10" s="18">
        <f>E10-F10</f>
        <v>18538.161000000313</v>
      </c>
      <c r="H10" s="18">
        <f>IF(E10=0,0,(F10/E10)*100)</f>
        <v>99.79634445986639</v>
      </c>
      <c r="I10" s="7"/>
    </row>
    <row r="11" spans="1:9" ht="12.75">
      <c r="A11" s="14">
        <v>0</v>
      </c>
      <c r="B11" s="15" t="s">
        <v>18</v>
      </c>
      <c r="C11" s="16" t="s">
        <v>19</v>
      </c>
      <c r="D11" s="17">
        <v>9519500</v>
      </c>
      <c r="E11" s="17">
        <v>7989540.62</v>
      </c>
      <c r="F11" s="17">
        <v>7810185.8</v>
      </c>
      <c r="G11" s="18">
        <f>E11-F11</f>
        <v>179354.8200000003</v>
      </c>
      <c r="H11" s="18">
        <f>IF(E11=0,0,(F11/E11)*100)</f>
        <v>97.75512975613358</v>
      </c>
      <c r="I11" s="7"/>
    </row>
    <row r="12" spans="1:9" ht="12.75">
      <c r="A12" s="14">
        <v>0</v>
      </c>
      <c r="B12" s="15" t="s">
        <v>20</v>
      </c>
      <c r="C12" s="16" t="s">
        <v>21</v>
      </c>
      <c r="D12" s="17">
        <v>3614000</v>
      </c>
      <c r="E12" s="17">
        <v>3522709.38</v>
      </c>
      <c r="F12" s="17">
        <v>3466338.01</v>
      </c>
      <c r="G12" s="18">
        <f>E12-F12</f>
        <v>56371.37000000011</v>
      </c>
      <c r="H12" s="18">
        <f>IF(E12=0,0,(F12/E12)*100)</f>
        <v>98.39977233659847</v>
      </c>
      <c r="I12" s="7"/>
    </row>
    <row r="13" spans="1:9" ht="12.75">
      <c r="A13" s="14">
        <v>0</v>
      </c>
      <c r="B13" s="15" t="s">
        <v>22</v>
      </c>
      <c r="C13" s="16" t="s">
        <v>23</v>
      </c>
      <c r="D13" s="17">
        <v>4913500</v>
      </c>
      <c r="E13" s="17">
        <v>5980123.4399999995</v>
      </c>
      <c r="F13" s="17">
        <v>5944253.96</v>
      </c>
      <c r="G13" s="18">
        <f>E13-F13</f>
        <v>35869.479999999516</v>
      </c>
      <c r="H13" s="18">
        <f>IF(E13=0,0,(F13/E13)*100)</f>
        <v>99.40018830112979</v>
      </c>
      <c r="I13" s="7"/>
    </row>
    <row r="14" spans="1:9" ht="12.75">
      <c r="A14" s="14">
        <v>0</v>
      </c>
      <c r="B14" s="15" t="s">
        <v>24</v>
      </c>
      <c r="C14" s="16" t="s">
        <v>25</v>
      </c>
      <c r="D14" s="17">
        <v>2036000</v>
      </c>
      <c r="E14" s="17">
        <v>3924734</v>
      </c>
      <c r="F14" s="17">
        <v>3898792.87</v>
      </c>
      <c r="G14" s="18">
        <f>E14-F14</f>
        <v>25941.12999999989</v>
      </c>
      <c r="H14" s="18">
        <f>IF(E14=0,0,(F14/E14)*100)</f>
        <v>99.33903469636414</v>
      </c>
      <c r="I14" s="7"/>
    </row>
    <row r="15" spans="1:9" ht="12.75">
      <c r="A15" s="14">
        <v>0</v>
      </c>
      <c r="B15" s="15" t="s">
        <v>26</v>
      </c>
      <c r="C15" s="16" t="s">
        <v>27</v>
      </c>
      <c r="D15" s="17">
        <v>3028300</v>
      </c>
      <c r="E15" s="17">
        <v>3089295.55</v>
      </c>
      <c r="F15" s="17">
        <v>3031754.85</v>
      </c>
      <c r="G15" s="18">
        <f>E15-F15</f>
        <v>57540.69999999972</v>
      </c>
      <c r="H15" s="18">
        <f>IF(E15=0,0,(F15/E15)*100)</f>
        <v>98.13741679717242</v>
      </c>
      <c r="I15" s="7"/>
    </row>
    <row r="16" spans="1:9" ht="12.75">
      <c r="A16" s="14">
        <v>0</v>
      </c>
      <c r="B16" s="15" t="s">
        <v>28</v>
      </c>
      <c r="C16" s="16" t="s">
        <v>29</v>
      </c>
      <c r="D16" s="17">
        <v>0</v>
      </c>
      <c r="E16" s="17">
        <v>2064301.18</v>
      </c>
      <c r="F16" s="17">
        <v>2054101.18</v>
      </c>
      <c r="G16" s="18">
        <f>E16-F16</f>
        <v>10200</v>
      </c>
      <c r="H16" s="18">
        <f>IF(E16=0,0,(F16/E16)*100)</f>
        <v>99.50588605486337</v>
      </c>
      <c r="I16" s="7"/>
    </row>
    <row r="17" spans="1:9" ht="12.75">
      <c r="A17" s="14">
        <v>1</v>
      </c>
      <c r="B17" s="15" t="s">
        <v>30</v>
      </c>
      <c r="C17" s="16" t="s">
        <v>31</v>
      </c>
      <c r="D17" s="17">
        <v>304617400</v>
      </c>
      <c r="E17" s="17">
        <v>331213650.701</v>
      </c>
      <c r="F17" s="17">
        <v>325905784.0599998</v>
      </c>
      <c r="G17" s="18">
        <f>E17-F17</f>
        <v>5307866.641000152</v>
      </c>
      <c r="H17" s="18">
        <f>IF(E17=0,0,(F17/E17)*100)</f>
        <v>98.39744931111194</v>
      </c>
      <c r="I17" s="7"/>
    </row>
    <row r="19" spans="2:8" ht="12.75">
      <c r="B19" s="11"/>
      <c r="C19" s="9"/>
      <c r="D19" s="7"/>
      <c r="E19" s="7"/>
      <c r="F19" s="7"/>
      <c r="G19" s="7"/>
      <c r="H19" s="7"/>
    </row>
    <row r="27" ht="12.75" hidden="1"/>
  </sheetData>
  <mergeCells count="2">
    <mergeCell ref="B2:H2"/>
    <mergeCell ref="B3:H3"/>
  </mergeCells>
  <conditionalFormatting sqref="B19:B28 B7:B17">
    <cfRule type="expression" priority="1" dxfId="0" stopIfTrue="1">
      <formula>A7=1</formula>
    </cfRule>
  </conditionalFormatting>
  <conditionalFormatting sqref="C19:C28 C7:C17">
    <cfRule type="expression" priority="2" dxfId="0" stopIfTrue="1">
      <formula>A7=1</formula>
    </cfRule>
  </conditionalFormatting>
  <conditionalFormatting sqref="D19:D28 D7:D17">
    <cfRule type="expression" priority="3" dxfId="0" stopIfTrue="1">
      <formula>A7=1</formula>
    </cfRule>
  </conditionalFormatting>
  <conditionalFormatting sqref="E19:E28 E7:E17">
    <cfRule type="expression" priority="4" dxfId="0" stopIfTrue="1">
      <formula>A7=1</formula>
    </cfRule>
  </conditionalFormatting>
  <conditionalFormatting sqref="F19:F28 F7:F17">
    <cfRule type="expression" priority="5" dxfId="0" stopIfTrue="1">
      <formula>A7=1</formula>
    </cfRule>
  </conditionalFormatting>
  <conditionalFormatting sqref="G19:G28 G7:G17">
    <cfRule type="expression" priority="6" dxfId="0" stopIfTrue="1">
      <formula>A7=1</formula>
    </cfRule>
  </conditionalFormatting>
  <conditionalFormatting sqref="H19:H28 H7:H17">
    <cfRule type="expression" priority="7" dxfId="0" stopIfTrue="1">
      <formula>A7=1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2022-01-11T14:07:29Z</dcterms:created>
  <dcterms:modified xsi:type="dcterms:W3CDTF">2022-01-11T14:09:40Z</dcterms:modified>
  <cp:category/>
  <cp:version/>
  <cp:contentType/>
  <cp:contentStatus/>
</cp:coreProperties>
</file>