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'analiz_vd0'!$5:$5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<sst xmlns="http://schemas.openxmlformats.org/spreadsheetml/2006/main" count="30" uniqueCount="30">
  <si>
    <t>Код</t>
  </si>
  <si>
    <t>Показник</t>
  </si>
  <si>
    <t>Затверджений план на рік</t>
  </si>
  <si>
    <t>План на вказаний період з урахуванням змін</t>
  </si>
  <si>
    <t>Всього профінансовано за вказаний період</t>
  </si>
  <si>
    <t>Залишки асигнувань на вказаний період</t>
  </si>
  <si>
    <t>% виконання на вказаний період</t>
  </si>
  <si>
    <t>Аналіз фінансування установ на 2021 рік</t>
  </si>
  <si>
    <t>Бюджет Сторожинецької мiської територiальної громади</t>
  </si>
  <si>
    <t>Спеціальний фонд (разом)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</si>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</sst>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105">
      <alignment/>
      <protection/>
    </xf>
    <xf numFmtId="0" fontId="22" fillId="0" borderId="0" xfId="105" applyFont="1" applyAlignment="1">
      <alignment horizontal="center"/>
      <protection/>
    </xf>
    <xf numFmtId="0" fontId="23" fillId="0" borderId="0" xfId="105" applyFont="1" applyAlignment="1">
      <alignment horizontal="center"/>
      <protection/>
    </xf>
    <xf numFmtId="0" fontId="23" fillId="0" borderId="10" xfId="105" applyFont="1" applyBorder="1" applyAlignment="1">
      <alignment horizontal="center" vertical="center" wrapText="1"/>
      <protection/>
    </xf>
    <xf numFmtId="0" fontId="23" fillId="0" borderId="0" xfId="105" applyFont="1" applyAlignment="1">
      <alignment horizontal="center"/>
      <protection/>
    </xf>
    <xf numFmtId="4" fontId="3" fillId="0" borderId="0" xfId="105" applyNumberFormat="1" applyAlignment="1">
      <alignment vertical="center"/>
      <protection/>
    </xf>
    <xf numFmtId="0" fontId="3" fillId="0" borderId="0" xfId="105" applyAlignment="1">
      <alignment wrapText="1"/>
      <protection/>
    </xf>
    <xf numFmtId="0" fontId="3" fillId="0" borderId="0" xfId="105" applyAlignment="1">
      <alignment vertical="center" wrapText="1"/>
      <protection/>
    </xf>
    <xf numFmtId="0" fontId="3" fillId="0" borderId="0" xfId="105" applyAlignment="1">
      <alignment horizontal="center"/>
      <protection/>
    </xf>
    <xf numFmtId="0" fontId="3" fillId="0" borderId="0" xfId="105" applyAlignment="1">
      <alignment horizontal="center" vertical="center"/>
      <protection/>
    </xf>
    <xf numFmtId="0" fontId="23" fillId="0" borderId="10" xfId="105" applyFont="1" applyBorder="1" applyAlignment="1">
      <alignment horizontal="center"/>
      <protection/>
    </xf>
    <xf numFmtId="0" fontId="3" fillId="0" borderId="10" xfId="105" applyBorder="1" applyAlignment="1">
      <alignment vertical="center"/>
      <protection/>
    </xf>
    <xf numFmtId="0" fontId="3" fillId="0" borderId="10" xfId="105" applyBorder="1" applyAlignment="1">
      <alignment horizontal="center" vertical="center"/>
      <protection/>
    </xf>
    <xf numFmtId="0" fontId="3" fillId="0" borderId="10" xfId="105" applyBorder="1" applyAlignment="1">
      <alignment vertical="center" wrapText="1"/>
      <protection/>
    </xf>
    <xf numFmtId="4" fontId="3" fillId="0" borderId="10" xfId="105" applyNumberFormat="1" applyBorder="1" applyAlignment="1">
      <alignment vertical="center"/>
      <protection/>
    </xf>
    <xf numFmtId="4" fontId="23" fillId="24" borderId="10" xfId="105" applyNumberFormat="1" applyFont="1" applyFill="1" applyBorder="1" applyAlignment="1">
      <alignment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I17"/>
  <sheetViews>
    <sheetView tabSelected="1" workbookViewId="0" topLeftCell="B1">
      <selection activeCell="K10" sqref="K10"/>
    </sheetView>
  </sheetViews>
  <sheetFormatPr defaultColWidth="9.00390625" defaultRowHeight="12.75"/>
  <cols>
    <col min="1" max="1" width="0" style="1" hidden="1" customWidth="1"/>
    <col min="2" max="2" width="12.75390625" style="9" customWidth="1"/>
    <col min="3" max="3" width="50.75390625" style="7" customWidth="1"/>
    <col min="4" max="8" width="15.75390625" style="1" customWidth="1"/>
    <col min="9" max="16384" width="9.125" style="1" customWidth="1"/>
  </cols>
  <sheetData>
    <row r="1" ht="12.75">
      <c r="B1" s="9" t="s">
        <v>8</v>
      </c>
    </row>
    <row r="2" spans="2:8" ht="18">
      <c r="B2" s="2" t="s">
        <v>7</v>
      </c>
      <c r="C2" s="2"/>
      <c r="D2" s="2"/>
      <c r="E2" s="2"/>
      <c r="F2" s="2"/>
      <c r="G2" s="2"/>
      <c r="H2" s="2"/>
    </row>
    <row r="3" spans="2:8" ht="12.75">
      <c r="B3" s="3" t="s">
        <v>9</v>
      </c>
      <c r="C3" s="3"/>
      <c r="D3" s="3"/>
      <c r="E3" s="3"/>
      <c r="F3" s="3"/>
      <c r="G3" s="3"/>
      <c r="H3" s="3"/>
    </row>
    <row r="5" spans="1:8" s="5" customFormat="1" ht="63.75">
      <c r="A5" s="11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9" ht="12.75">
      <c r="A6" s="12">
        <v>0</v>
      </c>
      <c r="B6" s="13" t="s">
        <v>10</v>
      </c>
      <c r="C6" s="14" t="s">
        <v>11</v>
      </c>
      <c r="D6" s="15">
        <v>0</v>
      </c>
      <c r="E6" s="15">
        <v>259250</v>
      </c>
      <c r="F6" s="15">
        <v>259102</v>
      </c>
      <c r="G6" s="16">
        <f aca="true" t="shared" si="0" ref="G6:G15">E6-F6</f>
        <v>148</v>
      </c>
      <c r="H6" s="16">
        <f aca="true" t="shared" si="1" ref="H6:H15">IF(E6=0,0,(F6/E6)*100)</f>
        <v>99.94291224686596</v>
      </c>
      <c r="I6" s="6"/>
    </row>
    <row r="7" spans="1:9" ht="12.75">
      <c r="A7" s="12">
        <v>0</v>
      </c>
      <c r="B7" s="13" t="s">
        <v>12</v>
      </c>
      <c r="C7" s="14" t="s">
        <v>13</v>
      </c>
      <c r="D7" s="15">
        <v>4569300</v>
      </c>
      <c r="E7" s="15">
        <v>7001427.5</v>
      </c>
      <c r="F7" s="15">
        <v>2938510.16</v>
      </c>
      <c r="G7" s="16">
        <f t="shared" si="0"/>
        <v>4062917.34</v>
      </c>
      <c r="H7" s="16">
        <f t="shared" si="1"/>
        <v>41.97015765713492</v>
      </c>
      <c r="I7" s="6"/>
    </row>
    <row r="8" spans="1:9" ht="12.75">
      <c r="A8" s="12">
        <v>0</v>
      </c>
      <c r="B8" s="13" t="s">
        <v>14</v>
      </c>
      <c r="C8" s="14" t="s">
        <v>15</v>
      </c>
      <c r="D8" s="15">
        <v>0</v>
      </c>
      <c r="E8" s="15">
        <v>306100</v>
      </c>
      <c r="F8" s="15">
        <v>306075</v>
      </c>
      <c r="G8" s="16">
        <f t="shared" si="0"/>
        <v>25</v>
      </c>
      <c r="H8" s="16">
        <f t="shared" si="1"/>
        <v>99.99183273440052</v>
      </c>
      <c r="I8" s="6"/>
    </row>
    <row r="9" spans="1:9" ht="12.75">
      <c r="A9" s="12">
        <v>0</v>
      </c>
      <c r="B9" s="13" t="s">
        <v>16</v>
      </c>
      <c r="C9" s="14" t="s">
        <v>17</v>
      </c>
      <c r="D9" s="15">
        <v>700000</v>
      </c>
      <c r="E9" s="15">
        <v>700000</v>
      </c>
      <c r="F9" s="15">
        <v>0</v>
      </c>
      <c r="G9" s="16">
        <f t="shared" si="0"/>
        <v>700000</v>
      </c>
      <c r="H9" s="16">
        <f t="shared" si="1"/>
        <v>0</v>
      </c>
      <c r="I9" s="6"/>
    </row>
    <row r="10" spans="1:9" ht="12.75">
      <c r="A10" s="12">
        <v>0</v>
      </c>
      <c r="B10" s="13" t="s">
        <v>18</v>
      </c>
      <c r="C10" s="14" t="s">
        <v>19</v>
      </c>
      <c r="D10" s="15">
        <v>100000</v>
      </c>
      <c r="E10" s="15">
        <v>147336</v>
      </c>
      <c r="F10" s="15">
        <v>47336</v>
      </c>
      <c r="G10" s="16">
        <f t="shared" si="0"/>
        <v>100000</v>
      </c>
      <c r="H10" s="16">
        <f t="shared" si="1"/>
        <v>32.12792528642016</v>
      </c>
      <c r="I10" s="6"/>
    </row>
    <row r="11" spans="1:9" ht="12.75">
      <c r="A11" s="12">
        <v>0</v>
      </c>
      <c r="B11" s="13" t="s">
        <v>20</v>
      </c>
      <c r="C11" s="14" t="s">
        <v>21</v>
      </c>
      <c r="D11" s="15">
        <v>0</v>
      </c>
      <c r="E11" s="15">
        <v>49900</v>
      </c>
      <c r="F11" s="15">
        <v>49899.62</v>
      </c>
      <c r="G11" s="16">
        <f t="shared" si="0"/>
        <v>0.37999999999738066</v>
      </c>
      <c r="H11" s="16">
        <f t="shared" si="1"/>
        <v>99.9992384769539</v>
      </c>
      <c r="I11" s="6"/>
    </row>
    <row r="12" spans="1:9" ht="12.75">
      <c r="A12" s="12">
        <v>0</v>
      </c>
      <c r="B12" s="13" t="s">
        <v>22</v>
      </c>
      <c r="C12" s="14" t="s">
        <v>23</v>
      </c>
      <c r="D12" s="15">
        <v>0</v>
      </c>
      <c r="E12" s="15">
        <v>2520357.5</v>
      </c>
      <c r="F12" s="15">
        <v>1638612</v>
      </c>
      <c r="G12" s="16">
        <f t="shared" si="0"/>
        <v>881745.5</v>
      </c>
      <c r="H12" s="16">
        <f t="shared" si="1"/>
        <v>65.01506234730589</v>
      </c>
      <c r="I12" s="6"/>
    </row>
    <row r="13" spans="1:9" ht="12.75">
      <c r="A13" s="12">
        <v>0</v>
      </c>
      <c r="B13" s="13" t="s">
        <v>24</v>
      </c>
      <c r="C13" s="14" t="s">
        <v>25</v>
      </c>
      <c r="D13" s="15">
        <v>1550000</v>
      </c>
      <c r="E13" s="15">
        <v>6929924.91</v>
      </c>
      <c r="F13" s="15">
        <v>6551651.65</v>
      </c>
      <c r="G13" s="16">
        <f t="shared" si="0"/>
        <v>378273.2599999998</v>
      </c>
      <c r="H13" s="16">
        <f t="shared" si="1"/>
        <v>94.5414522536291</v>
      </c>
      <c r="I13" s="6"/>
    </row>
    <row r="14" spans="1:9" ht="12.75">
      <c r="A14" s="12">
        <v>0</v>
      </c>
      <c r="B14" s="13" t="s">
        <v>26</v>
      </c>
      <c r="C14" s="14" t="s">
        <v>27</v>
      </c>
      <c r="D14" s="15">
        <v>64000</v>
      </c>
      <c r="E14" s="15">
        <v>181540.82</v>
      </c>
      <c r="F14" s="15">
        <v>146540.94</v>
      </c>
      <c r="G14" s="16">
        <f t="shared" si="0"/>
        <v>34999.880000000005</v>
      </c>
      <c r="H14" s="16">
        <f t="shared" si="1"/>
        <v>80.7206555528393</v>
      </c>
      <c r="I14" s="6"/>
    </row>
    <row r="15" spans="1:9" ht="12.75">
      <c r="A15" s="12">
        <v>1</v>
      </c>
      <c r="B15" s="13" t="s">
        <v>28</v>
      </c>
      <c r="C15" s="14" t="s">
        <v>29</v>
      </c>
      <c r="D15" s="15">
        <v>6983300</v>
      </c>
      <c r="E15" s="15">
        <v>18095836.73</v>
      </c>
      <c r="F15" s="15">
        <v>11937727.37</v>
      </c>
      <c r="G15" s="16">
        <f t="shared" si="0"/>
        <v>6158109.360000001</v>
      </c>
      <c r="H15" s="16">
        <f t="shared" si="1"/>
        <v>65.96946882378286</v>
      </c>
      <c r="I15" s="6"/>
    </row>
    <row r="17" spans="2:8" ht="12.75">
      <c r="B17" s="10"/>
      <c r="C17" s="8"/>
      <c r="D17" s="6"/>
      <c r="E17" s="6"/>
      <c r="F17" s="6"/>
      <c r="G17" s="6"/>
      <c r="H17" s="6"/>
    </row>
    <row r="25" ht="12.75" hidden="1"/>
  </sheetData>
  <mergeCells count="2">
    <mergeCell ref="B2:H2"/>
    <mergeCell ref="B3:H3"/>
  </mergeCells>
  <conditionalFormatting sqref="B17:B26 B6:B15">
    <cfRule type="expression" priority="1" dxfId="0" stopIfTrue="1">
      <formula>A6=1</formula>
    </cfRule>
  </conditionalFormatting>
  <conditionalFormatting sqref="C17:C26 C6:C15">
    <cfRule type="expression" priority="2" dxfId="0" stopIfTrue="1">
      <formula>A6=1</formula>
    </cfRule>
  </conditionalFormatting>
  <conditionalFormatting sqref="D17:D26 D6:D15">
    <cfRule type="expression" priority="3" dxfId="0" stopIfTrue="1">
      <formula>A6=1</formula>
    </cfRule>
  </conditionalFormatting>
  <conditionalFormatting sqref="E17:E26 E6:E15">
    <cfRule type="expression" priority="4" dxfId="0" stopIfTrue="1">
      <formula>A6=1</formula>
    </cfRule>
  </conditionalFormatting>
  <conditionalFormatting sqref="F17:F26 F6:F15">
    <cfRule type="expression" priority="5" dxfId="0" stopIfTrue="1">
      <formula>A6=1</formula>
    </cfRule>
  </conditionalFormatting>
  <conditionalFormatting sqref="G17:G26 G6:G15">
    <cfRule type="expression" priority="6" dxfId="0" stopIfTrue="1">
      <formula>A6=1</formula>
    </cfRule>
  </conditionalFormatting>
  <conditionalFormatting sqref="H17:H26 H6:H15">
    <cfRule type="expression" priority="7" dxfId="0" stopIfTrue="1">
      <formula>A6=1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2022-01-11T14:09:51Z</dcterms:created>
  <dcterms:modified xsi:type="dcterms:W3CDTF">2022-01-11T14:10:43Z</dcterms:modified>
  <cp:category/>
  <cp:version/>
  <cp:contentType/>
  <cp:contentStatus/>
</cp:coreProperties>
</file>