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 refMode="R1C1"/>
</workbook>
</file>

<file path=xl/sharedStrings.xml><?xml version="1.0" encoding="utf-8"?>
<sst xmlns="http://schemas.openxmlformats.org/spreadsheetml/2006/main" count="102" uniqueCount="99">
  <si>
    <t>Аналіз виконання плану по доходах</t>
  </si>
  <si>
    <t>На 2021 рік</t>
  </si>
  <si>
    <t>грн.</t>
  </si>
  <si>
    <t>ККД</t>
  </si>
  <si>
    <t>Доходи</t>
  </si>
  <si>
    <t>24513000000 - Бюджет Сторожинецької мiської територiальної громади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</si>
  <si>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</si>
  <si>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</si>
  <si>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</si>
  <si>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</si>
  <si>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</si>
  <si>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</si>
  <si>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</si>
  <si>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</si>
  <si>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</si>
  <si>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</si>
  <si>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</si>
  <si>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</si>
  <si>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</si>
  <si>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</si>
  <si>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</si>
  <si>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</si>
  <si>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</si>
  <si>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</si>
  <si>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</si>
  <si>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</si>
  <si>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</si>
  <si>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</si>
  <si>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для видобування природного газу 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</si>
  <si>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</si>
  <si>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</si>
  <si>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</si>
  <si>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</si>
  <si>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</si>
  <si>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</si>
  <si>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</si>
  <si>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</si>
  <si>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</si>
  <si>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</si>
  <si>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</si>
  <si>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</si>
  <si>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</si>
  <si>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</si>
  <si>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</si>
  <si>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</si>
  <si>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</si>
  <si>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</si>
  <si>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</si>
  <si>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</si>
  <si>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</si>
  <si>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</si>
  <si>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</si>
  <si>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</si>
  <si>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</si>
  <si>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</si>
  <si>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</si>
  <si>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</si>
  <si>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</si>
  <si>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</si>
  <si>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</si>
  <si>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</si>
  <si>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</si>
  <si>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</si>
  <si>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</si>
  <si>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</si>
  <si>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</si>
  <si>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</si>
  <si>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</si>
  <si>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</si>
  <si>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</si>
  <si>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</si>
  <si>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</si>
  <si>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</si>
  <si>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</si>
  <si>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</si>
  <si>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</si>
  <si>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</si>
  <si>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</si>
  <si>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</si>
  <si>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</si>
  <si>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</si>
  <si>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</si>
  <si>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реалізацію програми `Спроможна школа для кращих результатів`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</si>
  <si>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</si>
  <si>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</si>
  <si>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розвиток мережі центрів надання адміністративних послуг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</si>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</sst>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6" width="13.875" style="0" customWidth="1"/>
    <col min="7" max="7" width="12.625" style="0" bestFit="1" customWidth="1"/>
    <col min="8" max="8" width="10.625" style="0" bestFit="1" customWidth="1"/>
  </cols>
  <sheetData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2.75">
      <c r="G6" t="s">
        <v>2</v>
      </c>
    </row>
    <row r="7" spans="1:9" ht="12.75">
      <c r="A7" s="5"/>
      <c r="B7" s="6" t="s">
        <v>3</v>
      </c>
      <c r="C7" s="6" t="s">
        <v>4</v>
      </c>
      <c r="D7" s="7" t="s">
        <v>5</v>
      </c>
      <c r="E7" s="8"/>
      <c r="F7" s="8"/>
      <c r="G7" s="8"/>
      <c r="H7" s="8"/>
      <c r="I7" s="8"/>
    </row>
    <row r="8" spans="1:9" ht="28.5" customHeight="1">
      <c r="A8" s="5"/>
      <c r="B8" s="8"/>
      <c r="C8" s="8"/>
      <c r="D8" s="9" t="s">
        <v>6</v>
      </c>
      <c r="E8" s="9" t="s">
        <v>7</v>
      </c>
      <c r="F8" s="9" t="s">
        <v>8</v>
      </c>
      <c r="G8" s="10" t="s">
        <v>9</v>
      </c>
      <c r="H8" s="10" t="s">
        <v>10</v>
      </c>
      <c r="I8" s="10" t="s">
        <v>11</v>
      </c>
    </row>
    <row r="9" spans="1:9" ht="12.75">
      <c r="A9" s="11"/>
      <c r="B9" s="11">
        <v>10000000</v>
      </c>
      <c r="C9" s="11" t="s">
        <v>12</v>
      </c>
      <c r="D9" s="12">
        <v>106935300</v>
      </c>
      <c r="E9" s="12">
        <v>107458750</v>
      </c>
      <c r="F9" s="12">
        <v>107458750</v>
      </c>
      <c r="G9" s="12">
        <v>109633391.28999999</v>
      </c>
      <c r="H9" s="12">
        <f>G9-F9</f>
        <v>2174641.2899999917</v>
      </c>
      <c r="I9" s="12">
        <f>IF(F9=0,0,G9/F9*100)</f>
        <v>102.02369866576709</v>
      </c>
    </row>
    <row r="10" spans="1:9" ht="12.75">
      <c r="A10" s="11"/>
      <c r="B10" s="11">
        <v>11000000</v>
      </c>
      <c r="C10" s="11" t="s">
        <v>13</v>
      </c>
      <c r="D10" s="12">
        <v>67675600</v>
      </c>
      <c r="E10" s="12">
        <v>65560250</v>
      </c>
      <c r="F10" s="12">
        <v>65560250</v>
      </c>
      <c r="G10" s="12">
        <v>67133735.1</v>
      </c>
      <c r="H10" s="12">
        <f>G10-F10</f>
        <v>1573485.099999994</v>
      </c>
      <c r="I10" s="12">
        <f>IF(F10=0,0,G10/F10*100)</f>
        <v>102.40005963979696</v>
      </c>
    </row>
    <row r="11" spans="1:9" ht="12.75">
      <c r="A11" s="11"/>
      <c r="B11" s="11">
        <v>11010000</v>
      </c>
      <c r="C11" s="11" t="s">
        <v>14</v>
      </c>
      <c r="D11" s="12">
        <v>67635600</v>
      </c>
      <c r="E11" s="12">
        <v>65480250</v>
      </c>
      <c r="F11" s="12">
        <v>65480250</v>
      </c>
      <c r="G11" s="12">
        <v>67053656.26999999</v>
      </c>
      <c r="H11" s="12">
        <f>G11-F11</f>
        <v>1573406.2699999884</v>
      </c>
      <c r="I11" s="12">
        <f>IF(F11=0,0,G11/F11*100)</f>
        <v>102.40287150705744</v>
      </c>
    </row>
    <row r="12" spans="1:9" ht="12.75">
      <c r="A12" s="11"/>
      <c r="B12" s="11">
        <v>11010100</v>
      </c>
      <c r="C12" s="11" t="s">
        <v>15</v>
      </c>
      <c r="D12" s="12">
        <v>61635600</v>
      </c>
      <c r="E12" s="12">
        <v>59581250</v>
      </c>
      <c r="F12" s="12">
        <v>59581250</v>
      </c>
      <c r="G12" s="12">
        <v>60863230.44</v>
      </c>
      <c r="H12" s="12">
        <f>G12-F12</f>
        <v>1281980.4399999976</v>
      </c>
      <c r="I12" s="12">
        <f>IF(F12=0,0,G12/F12*100)</f>
        <v>102.15165079618167</v>
      </c>
    </row>
    <row r="13" spans="1:9" ht="12.75">
      <c r="A13" s="11"/>
      <c r="B13" s="11">
        <v>11010200</v>
      </c>
      <c r="C13" s="11" t="s">
        <v>16</v>
      </c>
      <c r="D13" s="12">
        <v>3564000</v>
      </c>
      <c r="E13" s="12">
        <v>2704000</v>
      </c>
      <c r="F13" s="12">
        <v>2704000</v>
      </c>
      <c r="G13" s="12">
        <v>2798664.37</v>
      </c>
      <c r="H13" s="12">
        <f>G13-F13</f>
        <v>94664.37000000011</v>
      </c>
      <c r="I13" s="12">
        <f>IF(F13=0,0,G13/F13*100)</f>
        <v>103.50090125739646</v>
      </c>
    </row>
    <row r="14" spans="1:9" ht="12.75">
      <c r="A14" s="11"/>
      <c r="B14" s="11">
        <v>11010400</v>
      </c>
      <c r="C14" s="11" t="s">
        <v>17</v>
      </c>
      <c r="D14" s="12">
        <v>1636000</v>
      </c>
      <c r="E14" s="12">
        <v>1878000</v>
      </c>
      <c r="F14" s="12">
        <v>1878000</v>
      </c>
      <c r="G14" s="12">
        <v>2014925.69</v>
      </c>
      <c r="H14" s="12">
        <f>G14-F14</f>
        <v>136925.68999999994</v>
      </c>
      <c r="I14" s="12">
        <f>IF(F14=0,0,G14/F14*100)</f>
        <v>107.29103780617677</v>
      </c>
    </row>
    <row r="15" spans="1:9" ht="12.75">
      <c r="A15" s="11"/>
      <c r="B15" s="11">
        <v>11010500</v>
      </c>
      <c r="C15" s="11" t="s">
        <v>18</v>
      </c>
      <c r="D15" s="12">
        <v>800000</v>
      </c>
      <c r="E15" s="12">
        <v>1317000</v>
      </c>
      <c r="F15" s="12">
        <v>1317000</v>
      </c>
      <c r="G15" s="12">
        <v>1376835.77</v>
      </c>
      <c r="H15" s="12">
        <f>G15-F15</f>
        <v>59835.77000000002</v>
      </c>
      <c r="I15" s="12">
        <f>IF(F15=0,0,G15/F15*100)</f>
        <v>104.54333864844342</v>
      </c>
    </row>
    <row r="16" spans="1:9" ht="12.75">
      <c r="A16" s="11"/>
      <c r="B16" s="11">
        <v>11020000</v>
      </c>
      <c r="C16" s="11" t="s">
        <v>19</v>
      </c>
      <c r="D16" s="12">
        <v>40000</v>
      </c>
      <c r="E16" s="12">
        <v>80000</v>
      </c>
      <c r="F16" s="12">
        <v>80000</v>
      </c>
      <c r="G16" s="12">
        <v>80078.83</v>
      </c>
      <c r="H16" s="12">
        <f>G16-F16</f>
        <v>78.83000000000175</v>
      </c>
      <c r="I16" s="12">
        <f>IF(F16=0,0,G16/F16*100)</f>
        <v>100.09853749999999</v>
      </c>
    </row>
    <row r="17" spans="1:9" ht="12.75">
      <c r="A17" s="11"/>
      <c r="B17" s="11">
        <v>11020200</v>
      </c>
      <c r="C17" s="11" t="s">
        <v>20</v>
      </c>
      <c r="D17" s="12">
        <v>40000</v>
      </c>
      <c r="E17" s="12">
        <v>80000</v>
      </c>
      <c r="F17" s="12">
        <v>80000</v>
      </c>
      <c r="G17" s="12">
        <v>80078.83</v>
      </c>
      <c r="H17" s="12">
        <f>G17-F17</f>
        <v>78.83000000000175</v>
      </c>
      <c r="I17" s="12">
        <f>IF(F17=0,0,G17/F17*100)</f>
        <v>100.09853749999999</v>
      </c>
    </row>
    <row r="18" spans="1:9" ht="12.75">
      <c r="A18" s="11"/>
      <c r="B18" s="11">
        <v>13000000</v>
      </c>
      <c r="C18" s="11" t="s">
        <v>21</v>
      </c>
      <c r="D18" s="12">
        <v>2227000</v>
      </c>
      <c r="E18" s="12">
        <v>2407900</v>
      </c>
      <c r="F18" s="12">
        <v>2407900</v>
      </c>
      <c r="G18" s="12">
        <v>2425073.82</v>
      </c>
      <c r="H18" s="12">
        <f>G18-F18</f>
        <v>17173.819999999832</v>
      </c>
      <c r="I18" s="12">
        <f>IF(F18=0,0,G18/F18*100)</f>
        <v>100.71322812409153</v>
      </c>
    </row>
    <row r="19" spans="1:9" ht="12.75">
      <c r="A19" s="11"/>
      <c r="B19" s="11">
        <v>13010000</v>
      </c>
      <c r="C19" s="11" t="s">
        <v>22</v>
      </c>
      <c r="D19" s="12">
        <v>2176000</v>
      </c>
      <c r="E19" s="12">
        <v>2347000</v>
      </c>
      <c r="F19" s="12">
        <v>2347000</v>
      </c>
      <c r="G19" s="12">
        <v>2347306.47</v>
      </c>
      <c r="H19" s="12">
        <f>G19-F19</f>
        <v>306.4700000002049</v>
      </c>
      <c r="I19" s="12">
        <f>IF(F19=0,0,G19/F19*100)</f>
        <v>100.01305794631446</v>
      </c>
    </row>
    <row r="20" spans="1:9" ht="12.75">
      <c r="A20" s="11"/>
      <c r="B20" s="11">
        <v>13010100</v>
      </c>
      <c r="C20" s="11" t="s">
        <v>23</v>
      </c>
      <c r="D20" s="12">
        <v>1726000</v>
      </c>
      <c r="E20" s="12">
        <v>1936000</v>
      </c>
      <c r="F20" s="12">
        <v>1936000</v>
      </c>
      <c r="G20" s="12">
        <v>1936060.49</v>
      </c>
      <c r="H20" s="12">
        <f>G20-F20</f>
        <v>60.48999999999069</v>
      </c>
      <c r="I20" s="12">
        <f>IF(F20=0,0,G20/F20*100)</f>
        <v>100.00312448347108</v>
      </c>
    </row>
    <row r="21" spans="1:9" ht="12.75">
      <c r="A21" s="11"/>
      <c r="B21" s="11">
        <v>13010200</v>
      </c>
      <c r="C21" s="11" t="s">
        <v>24</v>
      </c>
      <c r="D21" s="12">
        <v>450000</v>
      </c>
      <c r="E21" s="12">
        <v>411000</v>
      </c>
      <c r="F21" s="12">
        <v>411000</v>
      </c>
      <c r="G21" s="12">
        <v>411245.98</v>
      </c>
      <c r="H21" s="12">
        <f>G21-F21</f>
        <v>245.97999999998137</v>
      </c>
      <c r="I21" s="12">
        <f>IF(F21=0,0,G21/F21*100)</f>
        <v>100.05984914841848</v>
      </c>
    </row>
    <row r="22" spans="1:9" ht="12.75">
      <c r="A22" s="11"/>
      <c r="B22" s="11">
        <v>13030000</v>
      </c>
      <c r="C22" s="11" t="s">
        <v>25</v>
      </c>
      <c r="D22" s="12">
        <v>51000</v>
      </c>
      <c r="E22" s="12">
        <v>60900</v>
      </c>
      <c r="F22" s="12">
        <v>60900</v>
      </c>
      <c r="G22" s="12">
        <v>77767.35</v>
      </c>
      <c r="H22" s="12">
        <f>G22-F22</f>
        <v>16867.350000000006</v>
      </c>
      <c r="I22" s="12">
        <f>IF(F22=0,0,G22/F22*100)</f>
        <v>127.69679802955667</v>
      </c>
    </row>
    <row r="23" spans="1:9" ht="12.75">
      <c r="A23" s="11"/>
      <c r="B23" s="11">
        <v>13030100</v>
      </c>
      <c r="C23" s="11" t="s">
        <v>26</v>
      </c>
      <c r="D23" s="12">
        <v>0</v>
      </c>
      <c r="E23" s="12">
        <v>3900</v>
      </c>
      <c r="F23" s="12">
        <v>3900</v>
      </c>
      <c r="G23" s="12">
        <v>4004.69</v>
      </c>
      <c r="H23" s="12">
        <f>G23-F23</f>
        <v>104.69000000000005</v>
      </c>
      <c r="I23" s="12">
        <f>IF(F23=0,0,G23/F23*100)</f>
        <v>102.68435897435897</v>
      </c>
    </row>
    <row r="24" spans="1:9" ht="12.75">
      <c r="A24" s="11"/>
      <c r="B24" s="11">
        <v>13030200</v>
      </c>
      <c r="C24" s="11" t="s">
        <v>27</v>
      </c>
      <c r="D24" s="12">
        <v>31000</v>
      </c>
      <c r="E24" s="12">
        <v>0</v>
      </c>
      <c r="F24" s="12">
        <v>0</v>
      </c>
      <c r="G24" s="12">
        <v>0</v>
      </c>
      <c r="H24" s="12">
        <f>G24-F24</f>
        <v>0</v>
      </c>
      <c r="I24" s="12">
        <f>IF(F24=0,0,G24/F24*100)</f>
        <v>0</v>
      </c>
    </row>
    <row r="25" spans="1:9" ht="12.75">
      <c r="A25" s="11"/>
      <c r="B25" s="11">
        <v>13030800</v>
      </c>
      <c r="C25" s="11" t="s">
        <v>28</v>
      </c>
      <c r="D25" s="12">
        <v>20000</v>
      </c>
      <c r="E25" s="12">
        <v>57000</v>
      </c>
      <c r="F25" s="12">
        <v>57000</v>
      </c>
      <c r="G25" s="12">
        <v>73762.66</v>
      </c>
      <c r="H25" s="12">
        <f>G25-F25</f>
        <v>16762.660000000003</v>
      </c>
      <c r="I25" s="12">
        <f>IF(F25=0,0,G25/F25*100)</f>
        <v>129.40817543859652</v>
      </c>
    </row>
    <row r="26" spans="1:9" ht="12.75">
      <c r="A26" s="11"/>
      <c r="B26" s="11">
        <v>13040000</v>
      </c>
      <c r="C26" s="11" t="s">
        <v>29</v>
      </c>
      <c r="D26" s="12">
        <v>0</v>
      </c>
      <c r="E26" s="12">
        <v>0</v>
      </c>
      <c r="F26" s="12">
        <v>0</v>
      </c>
      <c r="G26" s="12">
        <v>0</v>
      </c>
      <c r="H26" s="12">
        <f>G26-F26</f>
        <v>0</v>
      </c>
      <c r="I26" s="12">
        <f>IF(F26=0,0,G26/F26*100)</f>
        <v>0</v>
      </c>
    </row>
    <row r="27" spans="1:9" ht="12.75">
      <c r="A27" s="11"/>
      <c r="B27" s="11">
        <v>13040100</v>
      </c>
      <c r="C27" s="11" t="s">
        <v>30</v>
      </c>
      <c r="D27" s="12">
        <v>0</v>
      </c>
      <c r="E27" s="12">
        <v>0</v>
      </c>
      <c r="F27" s="12">
        <v>0</v>
      </c>
      <c r="G27" s="12">
        <v>0</v>
      </c>
      <c r="H27" s="12">
        <f>G27-F27</f>
        <v>0</v>
      </c>
      <c r="I27" s="12">
        <f>IF(F27=0,0,G27/F27*100)</f>
        <v>0</v>
      </c>
    </row>
    <row r="28" spans="1:9" ht="12.75">
      <c r="A28" s="11"/>
      <c r="B28" s="11">
        <v>14000000</v>
      </c>
      <c r="C28" s="11" t="s">
        <v>31</v>
      </c>
      <c r="D28" s="12">
        <v>4400000</v>
      </c>
      <c r="E28" s="12">
        <v>4977600</v>
      </c>
      <c r="F28" s="12">
        <v>4977600</v>
      </c>
      <c r="G28" s="12">
        <v>4522786.51</v>
      </c>
      <c r="H28" s="12">
        <f>G28-F28</f>
        <v>-454813.4900000002</v>
      </c>
      <c r="I28" s="12">
        <f>IF(F28=0,0,G28/F28*100)</f>
        <v>90.86279552394728</v>
      </c>
    </row>
    <row r="29" spans="1:9" ht="12.75">
      <c r="A29" s="11"/>
      <c r="B29" s="11">
        <v>14020000</v>
      </c>
      <c r="C29" s="11" t="s">
        <v>32</v>
      </c>
      <c r="D29" s="12">
        <v>500000</v>
      </c>
      <c r="E29" s="12">
        <v>500000</v>
      </c>
      <c r="F29" s="12">
        <v>500000</v>
      </c>
      <c r="G29" s="12">
        <v>390933.52</v>
      </c>
      <c r="H29" s="12">
        <f>G29-F29</f>
        <v>-109066.47999999998</v>
      </c>
      <c r="I29" s="12">
        <f>IF(F29=0,0,G29/F29*100)</f>
        <v>78.186704</v>
      </c>
    </row>
    <row r="30" spans="1:9" ht="12.75">
      <c r="A30" s="11"/>
      <c r="B30" s="11">
        <v>14021900</v>
      </c>
      <c r="C30" s="11" t="s">
        <v>33</v>
      </c>
      <c r="D30" s="12">
        <v>500000</v>
      </c>
      <c r="E30" s="12">
        <v>500000</v>
      </c>
      <c r="F30" s="12">
        <v>500000</v>
      </c>
      <c r="G30" s="12">
        <v>390933.52</v>
      </c>
      <c r="H30" s="12">
        <f>G30-F30</f>
        <v>-109066.47999999998</v>
      </c>
      <c r="I30" s="12">
        <f>IF(F30=0,0,G30/F30*100)</f>
        <v>78.186704</v>
      </c>
    </row>
    <row r="31" spans="1:9" ht="12.75">
      <c r="A31" s="11"/>
      <c r="B31" s="11">
        <v>14030000</v>
      </c>
      <c r="C31" s="11" t="s">
        <v>34</v>
      </c>
      <c r="D31" s="12">
        <v>1800000</v>
      </c>
      <c r="E31" s="12">
        <v>1800000</v>
      </c>
      <c r="F31" s="12">
        <v>1800000</v>
      </c>
      <c r="G31" s="12">
        <v>1327973.36</v>
      </c>
      <c r="H31" s="12">
        <f>G31-F31</f>
        <v>-472026.6399999999</v>
      </c>
      <c r="I31" s="12">
        <f>IF(F31=0,0,G31/F31*100)</f>
        <v>73.77629777777778</v>
      </c>
    </row>
    <row r="32" spans="1:9" ht="12.75">
      <c r="A32" s="11"/>
      <c r="B32" s="11">
        <v>14031900</v>
      </c>
      <c r="C32" s="11" t="s">
        <v>33</v>
      </c>
      <c r="D32" s="12">
        <v>1800000</v>
      </c>
      <c r="E32" s="12">
        <v>1800000</v>
      </c>
      <c r="F32" s="12">
        <v>1800000</v>
      </c>
      <c r="G32" s="12">
        <v>1327973.36</v>
      </c>
      <c r="H32" s="12">
        <f>G32-F32</f>
        <v>-472026.6399999999</v>
      </c>
      <c r="I32" s="12">
        <f>IF(F32=0,0,G32/F32*100)</f>
        <v>73.77629777777778</v>
      </c>
    </row>
    <row r="33" spans="1:9" ht="12.75">
      <c r="A33" s="11"/>
      <c r="B33" s="11">
        <v>14040000</v>
      </c>
      <c r="C33" s="11" t="s">
        <v>35</v>
      </c>
      <c r="D33" s="12">
        <v>2100000</v>
      </c>
      <c r="E33" s="12">
        <v>2677600</v>
      </c>
      <c r="F33" s="12">
        <v>2677600</v>
      </c>
      <c r="G33" s="12">
        <v>2803879.63</v>
      </c>
      <c r="H33" s="12">
        <f>G33-F33</f>
        <v>126279.62999999989</v>
      </c>
      <c r="I33" s="12">
        <f>IF(F33=0,0,G33/F33*100)</f>
        <v>104.71614991036748</v>
      </c>
    </row>
    <row r="34" spans="1:9" ht="12.75">
      <c r="A34" s="11"/>
      <c r="B34" s="11">
        <v>18000000</v>
      </c>
      <c r="C34" s="11" t="s">
        <v>36</v>
      </c>
      <c r="D34" s="12">
        <v>32632700</v>
      </c>
      <c r="E34" s="12">
        <v>34513000</v>
      </c>
      <c r="F34" s="12">
        <v>34513000</v>
      </c>
      <c r="G34" s="12">
        <v>35551795.86</v>
      </c>
      <c r="H34" s="12">
        <f>G34-F34</f>
        <v>1038795.8599999994</v>
      </c>
      <c r="I34" s="12">
        <f>IF(F34=0,0,G34/F34*100)</f>
        <v>103.00986833946628</v>
      </c>
    </row>
    <row r="35" spans="1:9" ht="12.75">
      <c r="A35" s="11"/>
      <c r="B35" s="11">
        <v>18010000</v>
      </c>
      <c r="C35" s="11" t="s">
        <v>37</v>
      </c>
      <c r="D35" s="12">
        <v>16377300</v>
      </c>
      <c r="E35" s="12">
        <v>18465800</v>
      </c>
      <c r="F35" s="12">
        <v>18465800</v>
      </c>
      <c r="G35" s="12">
        <v>18842485.7</v>
      </c>
      <c r="H35" s="12">
        <f>G35-F35</f>
        <v>376685.69999999925</v>
      </c>
      <c r="I35" s="12">
        <f>IF(F35=0,0,G35/F35*100)</f>
        <v>102.03990999577597</v>
      </c>
    </row>
    <row r="36" spans="1:9" ht="12.75">
      <c r="A36" s="11"/>
      <c r="B36" s="11">
        <v>18010100</v>
      </c>
      <c r="C36" s="11" t="s">
        <v>38</v>
      </c>
      <c r="D36" s="12">
        <v>20000</v>
      </c>
      <c r="E36" s="12">
        <v>0</v>
      </c>
      <c r="F36" s="12">
        <v>0</v>
      </c>
      <c r="G36" s="12">
        <v>-3639.61</v>
      </c>
      <c r="H36" s="12">
        <f>G36-F36</f>
        <v>-3639.61</v>
      </c>
      <c r="I36" s="12">
        <f>IF(F36=0,0,G36/F36*100)</f>
        <v>0</v>
      </c>
    </row>
    <row r="37" spans="1:9" ht="12.75">
      <c r="A37" s="11"/>
      <c r="B37" s="11">
        <v>18010200</v>
      </c>
      <c r="C37" s="11" t="s">
        <v>39</v>
      </c>
      <c r="D37" s="12">
        <v>430000</v>
      </c>
      <c r="E37" s="12">
        <v>398000</v>
      </c>
      <c r="F37" s="12">
        <v>398000</v>
      </c>
      <c r="G37" s="12">
        <v>401884.66</v>
      </c>
      <c r="H37" s="12">
        <f>G37-F37</f>
        <v>3884.6599999999744</v>
      </c>
      <c r="I37" s="12">
        <f>IF(F37=0,0,G37/F37*100)</f>
        <v>100.97604522613064</v>
      </c>
    </row>
    <row r="38" spans="1:9" ht="12.75">
      <c r="A38" s="11"/>
      <c r="B38" s="11">
        <v>18010300</v>
      </c>
      <c r="C38" s="11" t="s">
        <v>40</v>
      </c>
      <c r="D38" s="12">
        <v>600000</v>
      </c>
      <c r="E38" s="12">
        <v>1412000</v>
      </c>
      <c r="F38" s="12">
        <v>1412000</v>
      </c>
      <c r="G38" s="12">
        <v>1447931.62</v>
      </c>
      <c r="H38" s="12">
        <f>G38-F38</f>
        <v>35931.62000000011</v>
      </c>
      <c r="I38" s="12">
        <f>IF(F38=0,0,G38/F38*100)</f>
        <v>102.54473229461757</v>
      </c>
    </row>
    <row r="39" spans="1:9" ht="12.75">
      <c r="A39" s="11"/>
      <c r="B39" s="11">
        <v>18010400</v>
      </c>
      <c r="C39" s="11" t="s">
        <v>41</v>
      </c>
      <c r="D39" s="12">
        <v>800000</v>
      </c>
      <c r="E39" s="12">
        <v>680000</v>
      </c>
      <c r="F39" s="12">
        <v>680000</v>
      </c>
      <c r="G39" s="12">
        <v>691377.23</v>
      </c>
      <c r="H39" s="12">
        <f>G39-F39</f>
        <v>11377.229999999981</v>
      </c>
      <c r="I39" s="12">
        <f>IF(F39=0,0,G39/F39*100)</f>
        <v>101.67312205882352</v>
      </c>
    </row>
    <row r="40" spans="1:9" ht="12.75">
      <c r="A40" s="11"/>
      <c r="B40" s="11">
        <v>18010500</v>
      </c>
      <c r="C40" s="11" t="s">
        <v>42</v>
      </c>
      <c r="D40" s="12">
        <v>7617000</v>
      </c>
      <c r="E40" s="12">
        <v>8671600</v>
      </c>
      <c r="F40" s="12">
        <v>8671600</v>
      </c>
      <c r="G40" s="12">
        <v>8749702.64</v>
      </c>
      <c r="H40" s="12">
        <f>G40-F40</f>
        <v>78102.6400000006</v>
      </c>
      <c r="I40" s="12">
        <f>IF(F40=0,0,G40/F40*100)</f>
        <v>100.90067161769456</v>
      </c>
    </row>
    <row r="41" spans="1:9" ht="12.75">
      <c r="A41" s="11"/>
      <c r="B41" s="11">
        <v>18010600</v>
      </c>
      <c r="C41" s="11" t="s">
        <v>43</v>
      </c>
      <c r="D41" s="12">
        <v>1839300</v>
      </c>
      <c r="E41" s="12">
        <v>2345300</v>
      </c>
      <c r="F41" s="12">
        <v>2345300</v>
      </c>
      <c r="G41" s="12">
        <v>2439355.65</v>
      </c>
      <c r="H41" s="12">
        <f>G41-F41</f>
        <v>94055.6499999999</v>
      </c>
      <c r="I41" s="12">
        <f>IF(F41=0,0,G41/F41*100)</f>
        <v>104.01038886283204</v>
      </c>
    </row>
    <row r="42" spans="1:9" ht="12.75">
      <c r="A42" s="11"/>
      <c r="B42" s="11">
        <v>18010700</v>
      </c>
      <c r="C42" s="11" t="s">
        <v>44</v>
      </c>
      <c r="D42" s="12">
        <v>3577200</v>
      </c>
      <c r="E42" s="12">
        <v>3527200</v>
      </c>
      <c r="F42" s="12">
        <v>3527200</v>
      </c>
      <c r="G42" s="12">
        <v>3585810.45</v>
      </c>
      <c r="H42" s="12">
        <f>G42-F42</f>
        <v>58610.450000000186</v>
      </c>
      <c r="I42" s="12">
        <f>IF(F42=0,0,G42/F42*100)</f>
        <v>101.66167073032435</v>
      </c>
    </row>
    <row r="43" spans="1:9" ht="12.75">
      <c r="A43" s="11"/>
      <c r="B43" s="11">
        <v>18010900</v>
      </c>
      <c r="C43" s="11" t="s">
        <v>45</v>
      </c>
      <c r="D43" s="12">
        <v>1481300</v>
      </c>
      <c r="E43" s="12">
        <v>1341300</v>
      </c>
      <c r="F43" s="12">
        <v>1341300</v>
      </c>
      <c r="G43" s="12">
        <v>1439571.06</v>
      </c>
      <c r="H43" s="12">
        <f>G43-F43</f>
        <v>98271.06000000006</v>
      </c>
      <c r="I43" s="12">
        <f>IF(F43=0,0,G43/F43*100)</f>
        <v>107.32655334377097</v>
      </c>
    </row>
    <row r="44" spans="1:9" ht="12.75">
      <c r="A44" s="11"/>
      <c r="B44" s="11">
        <v>18011000</v>
      </c>
      <c r="C44" s="11" t="s">
        <v>46</v>
      </c>
      <c r="D44" s="12">
        <v>6250</v>
      </c>
      <c r="E44" s="12">
        <v>2650</v>
      </c>
      <c r="F44" s="12">
        <v>2650</v>
      </c>
      <c r="G44" s="12">
        <v>2650</v>
      </c>
      <c r="H44" s="12">
        <f>G44-F44</f>
        <v>0</v>
      </c>
      <c r="I44" s="12">
        <f>IF(F44=0,0,G44/F44*100)</f>
        <v>100</v>
      </c>
    </row>
    <row r="45" spans="1:9" ht="12.75">
      <c r="A45" s="11"/>
      <c r="B45" s="11">
        <v>18011100</v>
      </c>
      <c r="C45" s="11" t="s">
        <v>47</v>
      </c>
      <c r="D45" s="12">
        <v>6250</v>
      </c>
      <c r="E45" s="12">
        <v>87750</v>
      </c>
      <c r="F45" s="12">
        <v>87750</v>
      </c>
      <c r="G45" s="12">
        <v>87842</v>
      </c>
      <c r="H45" s="12">
        <f>G45-F45</f>
        <v>92</v>
      </c>
      <c r="I45" s="12">
        <f>IF(F45=0,0,G45/F45*100)</f>
        <v>100.1048433048433</v>
      </c>
    </row>
    <row r="46" spans="1:9" ht="12.75">
      <c r="A46" s="11"/>
      <c r="B46" s="11">
        <v>18020000</v>
      </c>
      <c r="C46" s="11" t="s">
        <v>48</v>
      </c>
      <c r="D46" s="12">
        <v>372000</v>
      </c>
      <c r="E46" s="12">
        <v>257000</v>
      </c>
      <c r="F46" s="12">
        <v>257000</v>
      </c>
      <c r="G46" s="12">
        <v>272370.87</v>
      </c>
      <c r="H46" s="12">
        <f>G46-F46</f>
        <v>15370.869999999995</v>
      </c>
      <c r="I46" s="12">
        <f>IF(F46=0,0,G46/F46*100)</f>
        <v>105.9808832684825</v>
      </c>
    </row>
    <row r="47" spans="1:9" ht="12.75">
      <c r="A47" s="11"/>
      <c r="B47" s="11">
        <v>18020100</v>
      </c>
      <c r="C47" s="11" t="s">
        <v>49</v>
      </c>
      <c r="D47" s="12">
        <v>372000</v>
      </c>
      <c r="E47" s="12">
        <v>257000</v>
      </c>
      <c r="F47" s="12">
        <v>257000</v>
      </c>
      <c r="G47" s="12">
        <v>272370.87</v>
      </c>
      <c r="H47" s="12">
        <f>G47-F47</f>
        <v>15370.869999999995</v>
      </c>
      <c r="I47" s="12">
        <f>IF(F47=0,0,G47/F47*100)</f>
        <v>105.9808832684825</v>
      </c>
    </row>
    <row r="48" spans="1:9" ht="12.75">
      <c r="A48" s="11"/>
      <c r="B48" s="11">
        <v>18030000</v>
      </c>
      <c r="C48" s="11" t="s">
        <v>50</v>
      </c>
      <c r="D48" s="12">
        <v>4000</v>
      </c>
      <c r="E48" s="12">
        <v>8800</v>
      </c>
      <c r="F48" s="12">
        <v>8800</v>
      </c>
      <c r="G48" s="12">
        <v>8828</v>
      </c>
      <c r="H48" s="12">
        <f>G48-F48</f>
        <v>28</v>
      </c>
      <c r="I48" s="12">
        <f>IF(F48=0,0,G48/F48*100)</f>
        <v>100.31818181818181</v>
      </c>
    </row>
    <row r="49" spans="1:9" ht="12.75">
      <c r="A49" s="11"/>
      <c r="B49" s="11">
        <v>18030200</v>
      </c>
      <c r="C49" s="11" t="s">
        <v>51</v>
      </c>
      <c r="D49" s="12">
        <v>4000</v>
      </c>
      <c r="E49" s="12">
        <v>8800</v>
      </c>
      <c r="F49" s="12">
        <v>8800</v>
      </c>
      <c r="G49" s="12">
        <v>8828</v>
      </c>
      <c r="H49" s="12">
        <f>G49-F49</f>
        <v>28</v>
      </c>
      <c r="I49" s="12">
        <f>IF(F49=0,0,G49/F49*100)</f>
        <v>100.31818181818181</v>
      </c>
    </row>
    <row r="50" spans="1:9" ht="12.75">
      <c r="A50" s="11"/>
      <c r="B50" s="11">
        <v>18050000</v>
      </c>
      <c r="C50" s="11" t="s">
        <v>52</v>
      </c>
      <c r="D50" s="12">
        <v>15879400</v>
      </c>
      <c r="E50" s="12">
        <v>15781400</v>
      </c>
      <c r="F50" s="12">
        <v>15781400</v>
      </c>
      <c r="G50" s="12">
        <v>16428111.29</v>
      </c>
      <c r="H50" s="12">
        <f>G50-F50</f>
        <v>646711.2899999991</v>
      </c>
      <c r="I50" s="12">
        <f>IF(F50=0,0,G50/F50*100)</f>
        <v>104.09793358003725</v>
      </c>
    </row>
    <row r="51" spans="1:9" ht="12.75">
      <c r="A51" s="11"/>
      <c r="B51" s="11">
        <v>18050300</v>
      </c>
      <c r="C51" s="11" t="s">
        <v>53</v>
      </c>
      <c r="D51" s="12">
        <v>2600000</v>
      </c>
      <c r="E51" s="12">
        <v>2630000</v>
      </c>
      <c r="F51" s="12">
        <v>2630000</v>
      </c>
      <c r="G51" s="12">
        <v>2879131.24</v>
      </c>
      <c r="H51" s="12">
        <f>G51-F51</f>
        <v>249131.24000000022</v>
      </c>
      <c r="I51" s="12">
        <f>IF(F51=0,0,G51/F51*100)</f>
        <v>109.47267072243348</v>
      </c>
    </row>
    <row r="52" spans="1:9" ht="12.75">
      <c r="A52" s="11"/>
      <c r="B52" s="11">
        <v>18050400</v>
      </c>
      <c r="C52" s="11" t="s">
        <v>54</v>
      </c>
      <c r="D52" s="12">
        <v>12429400</v>
      </c>
      <c r="E52" s="12">
        <v>12411400</v>
      </c>
      <c r="F52" s="12">
        <v>12411400</v>
      </c>
      <c r="G52" s="12">
        <v>12802067.94</v>
      </c>
      <c r="H52" s="12">
        <f>G52-F52</f>
        <v>390667.9399999995</v>
      </c>
      <c r="I52" s="12">
        <f>IF(F52=0,0,G52/F52*100)</f>
        <v>103.14765409220554</v>
      </c>
    </row>
    <row r="53" spans="1:9" ht="12.75">
      <c r="A53" s="11"/>
      <c r="B53" s="11">
        <v>18050500</v>
      </c>
      <c r="C53" s="11" t="s">
        <v>55</v>
      </c>
      <c r="D53" s="12">
        <v>850000</v>
      </c>
      <c r="E53" s="12">
        <v>740000</v>
      </c>
      <c r="F53" s="12">
        <v>740000</v>
      </c>
      <c r="G53" s="12">
        <v>746912.11</v>
      </c>
      <c r="H53" s="12">
        <f>G53-F53</f>
        <v>6912.109999999986</v>
      </c>
      <c r="I53" s="12">
        <f>IF(F53=0,0,G53/F53*100)</f>
        <v>100.93406891891891</v>
      </c>
    </row>
    <row r="54" spans="1:9" ht="12.75">
      <c r="A54" s="11"/>
      <c r="B54" s="11">
        <v>20000000</v>
      </c>
      <c r="C54" s="11" t="s">
        <v>56</v>
      </c>
      <c r="D54" s="12">
        <v>3064700</v>
      </c>
      <c r="E54" s="12">
        <v>4677250</v>
      </c>
      <c r="F54" s="12">
        <v>4677250</v>
      </c>
      <c r="G54" s="12">
        <v>4868790.62</v>
      </c>
      <c r="H54" s="12">
        <f>G54-F54</f>
        <v>191540.6200000001</v>
      </c>
      <c r="I54" s="12">
        <f>IF(F54=0,0,G54/F54*100)</f>
        <v>104.0951546314608</v>
      </c>
    </row>
    <row r="55" spans="1:9" ht="12.75">
      <c r="A55" s="11"/>
      <c r="B55" s="11">
        <v>21000000</v>
      </c>
      <c r="C55" s="11" t="s">
        <v>57</v>
      </c>
      <c r="D55" s="12">
        <v>140000</v>
      </c>
      <c r="E55" s="12">
        <v>291800</v>
      </c>
      <c r="F55" s="12">
        <v>291800</v>
      </c>
      <c r="G55" s="12">
        <v>293085.64</v>
      </c>
      <c r="H55" s="12">
        <f>G55-F55</f>
        <v>1285.640000000014</v>
      </c>
      <c r="I55" s="12">
        <f>IF(F55=0,0,G55/F55*100)</f>
        <v>100.44058944482524</v>
      </c>
    </row>
    <row r="56" spans="1:9" ht="12.75">
      <c r="A56" s="11"/>
      <c r="B56" s="11">
        <v>21010000</v>
      </c>
      <c r="C56" s="11" t="s">
        <v>58</v>
      </c>
      <c r="D56" s="12">
        <v>50000</v>
      </c>
      <c r="E56" s="12">
        <v>28000</v>
      </c>
      <c r="F56" s="12">
        <v>28000</v>
      </c>
      <c r="G56" s="12">
        <v>28115</v>
      </c>
      <c r="H56" s="12">
        <f>G56-F56</f>
        <v>115</v>
      </c>
      <c r="I56" s="12">
        <f>IF(F56=0,0,G56/F56*100)</f>
        <v>100.41071428571429</v>
      </c>
    </row>
    <row r="57" spans="1:9" ht="12.75">
      <c r="A57" s="11"/>
      <c r="B57" s="11">
        <v>21010300</v>
      </c>
      <c r="C57" s="11" t="s">
        <v>59</v>
      </c>
      <c r="D57" s="12">
        <v>50000</v>
      </c>
      <c r="E57" s="12">
        <v>28000</v>
      </c>
      <c r="F57" s="12">
        <v>28000</v>
      </c>
      <c r="G57" s="12">
        <v>28115</v>
      </c>
      <c r="H57" s="12">
        <f>G57-F57</f>
        <v>115</v>
      </c>
      <c r="I57" s="12">
        <f>IF(F57=0,0,G57/F57*100)</f>
        <v>100.41071428571429</v>
      </c>
    </row>
    <row r="58" spans="1:9" ht="12.75">
      <c r="A58" s="11"/>
      <c r="B58" s="11">
        <v>21080000</v>
      </c>
      <c r="C58" s="11" t="s">
        <v>60</v>
      </c>
      <c r="D58" s="12">
        <v>90000</v>
      </c>
      <c r="E58" s="12">
        <v>263800</v>
      </c>
      <c r="F58" s="12">
        <v>263800</v>
      </c>
      <c r="G58" s="12">
        <v>264970.64</v>
      </c>
      <c r="H58" s="12">
        <f>G58-F58</f>
        <v>1170.640000000014</v>
      </c>
      <c r="I58" s="12">
        <f>IF(F58=0,0,G58/F58*100)</f>
        <v>100.44376042456406</v>
      </c>
    </row>
    <row r="59" spans="1:9" ht="12.75">
      <c r="A59" s="11"/>
      <c r="B59" s="11">
        <v>21080500</v>
      </c>
      <c r="C59" s="11" t="s">
        <v>61</v>
      </c>
      <c r="D59" s="12">
        <v>0</v>
      </c>
      <c r="E59" s="12">
        <v>3200</v>
      </c>
      <c r="F59" s="12">
        <v>3200</v>
      </c>
      <c r="G59" s="12">
        <v>3292.64</v>
      </c>
      <c r="H59" s="12">
        <f>G59-F59</f>
        <v>92.63999999999987</v>
      </c>
      <c r="I59" s="12">
        <f>IF(F59=0,0,G59/F59*100)</f>
        <v>102.89500000000001</v>
      </c>
    </row>
    <row r="60" spans="1:9" ht="12.75">
      <c r="A60" s="11"/>
      <c r="B60" s="11">
        <v>21081100</v>
      </c>
      <c r="C60" s="11" t="s">
        <v>62</v>
      </c>
      <c r="D60" s="12">
        <v>30000</v>
      </c>
      <c r="E60" s="12">
        <v>24600</v>
      </c>
      <c r="F60" s="12">
        <v>24600</v>
      </c>
      <c r="G60" s="12">
        <v>25346</v>
      </c>
      <c r="H60" s="12">
        <f>G60-F60</f>
        <v>746</v>
      </c>
      <c r="I60" s="12">
        <f>IF(F60=0,0,G60/F60*100)</f>
        <v>103.03252032520325</v>
      </c>
    </row>
    <row r="61" spans="1:9" ht="12.75">
      <c r="A61" s="11"/>
      <c r="B61" s="11">
        <v>21081500</v>
      </c>
      <c r="C61" s="11" t="s">
        <v>63</v>
      </c>
      <c r="D61" s="12">
        <v>60000</v>
      </c>
      <c r="E61" s="12">
        <v>236000</v>
      </c>
      <c r="F61" s="12">
        <v>236000</v>
      </c>
      <c r="G61" s="12">
        <v>236332</v>
      </c>
      <c r="H61" s="12">
        <f>G61-F61</f>
        <v>332</v>
      </c>
      <c r="I61" s="12">
        <f>IF(F61=0,0,G61/F61*100)</f>
        <v>100.14067796610169</v>
      </c>
    </row>
    <row r="62" spans="1:9" ht="12.75">
      <c r="A62" s="11"/>
      <c r="B62" s="11">
        <v>22000000</v>
      </c>
      <c r="C62" s="11" t="s">
        <v>64</v>
      </c>
      <c r="D62" s="12">
        <v>2874700</v>
      </c>
      <c r="E62" s="12">
        <v>4201350</v>
      </c>
      <c r="F62" s="12">
        <v>4201350</v>
      </c>
      <c r="G62" s="12">
        <v>4389612.02</v>
      </c>
      <c r="H62" s="12">
        <f>G62-F62</f>
        <v>188262.01999999955</v>
      </c>
      <c r="I62" s="12">
        <f>IF(F62=0,0,G62/F62*100)</f>
        <v>104.48098872981302</v>
      </c>
    </row>
    <row r="63" spans="1:9" ht="12.75">
      <c r="A63" s="11"/>
      <c r="B63" s="11">
        <v>22010000</v>
      </c>
      <c r="C63" s="11" t="s">
        <v>65</v>
      </c>
      <c r="D63" s="12">
        <v>2513000</v>
      </c>
      <c r="E63" s="12">
        <v>3407000</v>
      </c>
      <c r="F63" s="12">
        <v>3407000</v>
      </c>
      <c r="G63" s="12">
        <v>3568657.61</v>
      </c>
      <c r="H63" s="12">
        <f>G63-F63</f>
        <v>161657.60999999987</v>
      </c>
      <c r="I63" s="12">
        <f>IF(F63=0,0,G63/F63*100)</f>
        <v>104.74486674493689</v>
      </c>
    </row>
    <row r="64" spans="1:9" ht="12.75">
      <c r="A64" s="11"/>
      <c r="B64" s="11">
        <v>22010300</v>
      </c>
      <c r="C64" s="11" t="s">
        <v>66</v>
      </c>
      <c r="D64" s="12">
        <v>110000</v>
      </c>
      <c r="E64" s="12">
        <v>183000</v>
      </c>
      <c r="F64" s="12">
        <v>183000</v>
      </c>
      <c r="G64" s="12">
        <v>189479</v>
      </c>
      <c r="H64" s="12">
        <f>G64-F64</f>
        <v>6479</v>
      </c>
      <c r="I64" s="12">
        <f>IF(F64=0,0,G64/F64*100)</f>
        <v>103.54043715846994</v>
      </c>
    </row>
    <row r="65" spans="1:9" ht="12.75">
      <c r="A65" s="11"/>
      <c r="B65" s="11">
        <v>22012500</v>
      </c>
      <c r="C65" s="11" t="s">
        <v>67</v>
      </c>
      <c r="D65" s="12">
        <v>2000000</v>
      </c>
      <c r="E65" s="12">
        <v>2790000</v>
      </c>
      <c r="F65" s="12">
        <v>2790000</v>
      </c>
      <c r="G65" s="12">
        <v>2920322.6</v>
      </c>
      <c r="H65" s="12">
        <f>G65-F65</f>
        <v>130322.6000000001</v>
      </c>
      <c r="I65" s="12">
        <f>IF(F65=0,0,G65/F65*100)</f>
        <v>104.67106093189965</v>
      </c>
    </row>
    <row r="66" spans="1:9" ht="12.75">
      <c r="A66" s="11"/>
      <c r="B66" s="11">
        <v>22012600</v>
      </c>
      <c r="C66" s="11" t="s">
        <v>68</v>
      </c>
      <c r="D66" s="12">
        <v>400000</v>
      </c>
      <c r="E66" s="12">
        <v>431000</v>
      </c>
      <c r="F66" s="12">
        <v>431000</v>
      </c>
      <c r="G66" s="12">
        <v>453176.01</v>
      </c>
      <c r="H66" s="12">
        <f>G66-F66</f>
        <v>22176.01000000001</v>
      </c>
      <c r="I66" s="12">
        <f>IF(F66=0,0,G66/F66*100)</f>
        <v>105.14524593967518</v>
      </c>
    </row>
    <row r="67" spans="1:9" ht="12.75">
      <c r="A67" s="11"/>
      <c r="B67" s="11">
        <v>22012900</v>
      </c>
      <c r="C67" s="11" t="s">
        <v>69</v>
      </c>
      <c r="D67" s="12">
        <v>3000</v>
      </c>
      <c r="E67" s="12">
        <v>3000</v>
      </c>
      <c r="F67" s="12">
        <v>3000</v>
      </c>
      <c r="G67" s="12">
        <v>5680</v>
      </c>
      <c r="H67" s="12">
        <f>G67-F67</f>
        <v>2680</v>
      </c>
      <c r="I67" s="12">
        <f>IF(F67=0,0,G67/F67*100)</f>
        <v>189.33333333333334</v>
      </c>
    </row>
    <row r="68" spans="1:9" ht="12.75">
      <c r="A68" s="11"/>
      <c r="B68" s="11">
        <v>22080000</v>
      </c>
      <c r="C68" s="11" t="s">
        <v>70</v>
      </c>
      <c r="D68" s="12">
        <v>325700</v>
      </c>
      <c r="E68" s="12">
        <v>758700</v>
      </c>
      <c r="F68" s="12">
        <v>758700</v>
      </c>
      <c r="G68" s="12">
        <v>783871.79</v>
      </c>
      <c r="H68" s="12">
        <f>G68-F68</f>
        <v>25171.790000000037</v>
      </c>
      <c r="I68" s="12">
        <f>IF(F68=0,0,G68/F68*100)</f>
        <v>103.31775273494135</v>
      </c>
    </row>
    <row r="69" spans="1:9" ht="12.75">
      <c r="A69" s="11"/>
      <c r="B69" s="11">
        <v>22080400</v>
      </c>
      <c r="C69" s="11" t="s">
        <v>71</v>
      </c>
      <c r="D69" s="12">
        <v>325700</v>
      </c>
      <c r="E69" s="12">
        <v>758700</v>
      </c>
      <c r="F69" s="12">
        <v>758700</v>
      </c>
      <c r="G69" s="12">
        <v>783871.79</v>
      </c>
      <c r="H69" s="12">
        <f>G69-F69</f>
        <v>25171.790000000037</v>
      </c>
      <c r="I69" s="12">
        <f>IF(F69=0,0,G69/F69*100)</f>
        <v>103.31775273494135</v>
      </c>
    </row>
    <row r="70" spans="1:9" ht="12.75">
      <c r="A70" s="11"/>
      <c r="B70" s="11">
        <v>22090000</v>
      </c>
      <c r="C70" s="11" t="s">
        <v>72</v>
      </c>
      <c r="D70" s="12">
        <v>36000</v>
      </c>
      <c r="E70" s="12">
        <v>35650</v>
      </c>
      <c r="F70" s="12">
        <v>35650</v>
      </c>
      <c r="G70" s="12">
        <v>37082.62</v>
      </c>
      <c r="H70" s="12">
        <f>G70-F70</f>
        <v>1432.6200000000026</v>
      </c>
      <c r="I70" s="12">
        <f>IF(F70=0,0,G70/F70*100)</f>
        <v>104.01856942496495</v>
      </c>
    </row>
    <row r="71" spans="1:9" ht="12.75">
      <c r="A71" s="11"/>
      <c r="B71" s="11">
        <v>22090100</v>
      </c>
      <c r="C71" s="11" t="s">
        <v>73</v>
      </c>
      <c r="D71" s="12">
        <v>10000</v>
      </c>
      <c r="E71" s="12">
        <v>11800</v>
      </c>
      <c r="F71" s="12">
        <v>11800</v>
      </c>
      <c r="G71" s="12">
        <v>12246.25</v>
      </c>
      <c r="H71" s="12">
        <f>G71-F71</f>
        <v>446.25</v>
      </c>
      <c r="I71" s="12">
        <f>IF(F71=0,0,G71/F71*100)</f>
        <v>103.78177966101696</v>
      </c>
    </row>
    <row r="72" spans="1:9" ht="12.75">
      <c r="A72" s="11"/>
      <c r="B72" s="11">
        <v>22090200</v>
      </c>
      <c r="C72" s="11" t="s">
        <v>74</v>
      </c>
      <c r="D72" s="12">
        <v>3000</v>
      </c>
      <c r="E72" s="12">
        <v>1850</v>
      </c>
      <c r="F72" s="12">
        <v>1850</v>
      </c>
      <c r="G72" s="12">
        <v>2031.86</v>
      </c>
      <c r="H72" s="12">
        <f>G72-F72</f>
        <v>181.8599999999999</v>
      </c>
      <c r="I72" s="12">
        <f>IF(F72=0,0,G72/F72*100)</f>
        <v>109.83027027027026</v>
      </c>
    </row>
    <row r="73" spans="1:9" ht="12.75">
      <c r="A73" s="11"/>
      <c r="B73" s="11">
        <v>22090400</v>
      </c>
      <c r="C73" s="11" t="s">
        <v>75</v>
      </c>
      <c r="D73" s="12">
        <v>23000</v>
      </c>
      <c r="E73" s="12">
        <v>22000</v>
      </c>
      <c r="F73" s="12">
        <v>22000</v>
      </c>
      <c r="G73" s="12">
        <v>22804.51</v>
      </c>
      <c r="H73" s="12">
        <f>G73-F73</f>
        <v>804.5099999999984</v>
      </c>
      <c r="I73" s="12">
        <f>IF(F73=0,0,G73/F73*100)</f>
        <v>103.65686363636364</v>
      </c>
    </row>
    <row r="74" spans="1:9" ht="12.75">
      <c r="A74" s="11"/>
      <c r="B74" s="11">
        <v>24000000</v>
      </c>
      <c r="C74" s="11" t="s">
        <v>76</v>
      </c>
      <c r="D74" s="12">
        <v>50000</v>
      </c>
      <c r="E74" s="12">
        <v>184100</v>
      </c>
      <c r="F74" s="12">
        <v>184100</v>
      </c>
      <c r="G74" s="12">
        <v>186092.96</v>
      </c>
      <c r="H74" s="12">
        <f>G74-F74</f>
        <v>1992.9599999999919</v>
      </c>
      <c r="I74" s="12">
        <f>IF(F74=0,0,G74/F74*100)</f>
        <v>101.0825420966866</v>
      </c>
    </row>
    <row r="75" spans="1:9" ht="12.75">
      <c r="A75" s="11"/>
      <c r="B75" s="11">
        <v>24060000</v>
      </c>
      <c r="C75" s="11" t="s">
        <v>60</v>
      </c>
      <c r="D75" s="12">
        <v>50000</v>
      </c>
      <c r="E75" s="12">
        <v>184100</v>
      </c>
      <c r="F75" s="12">
        <v>184100</v>
      </c>
      <c r="G75" s="12">
        <v>186092.96</v>
      </c>
      <c r="H75" s="12">
        <f>G75-F75</f>
        <v>1992.9599999999919</v>
      </c>
      <c r="I75" s="12">
        <f>IF(F75=0,0,G75/F75*100)</f>
        <v>101.0825420966866</v>
      </c>
    </row>
    <row r="76" spans="1:9" ht="12.75">
      <c r="A76" s="11"/>
      <c r="B76" s="11">
        <v>24060300</v>
      </c>
      <c r="C76" s="11" t="s">
        <v>60</v>
      </c>
      <c r="D76" s="12">
        <v>50000</v>
      </c>
      <c r="E76" s="12">
        <v>184100</v>
      </c>
      <c r="F76" s="12">
        <v>184100</v>
      </c>
      <c r="G76" s="12">
        <v>186092.96</v>
      </c>
      <c r="H76" s="12">
        <f>G76-F76</f>
        <v>1992.9599999999919</v>
      </c>
      <c r="I76" s="12">
        <f>IF(F76=0,0,G76/F76*100)</f>
        <v>101.0825420966866</v>
      </c>
    </row>
    <row r="77" spans="1:9" ht="12.75">
      <c r="A77" s="11"/>
      <c r="B77" s="11">
        <v>40000000</v>
      </c>
      <c r="C77" s="11" t="s">
        <v>77</v>
      </c>
      <c r="D77" s="12">
        <v>195238700</v>
      </c>
      <c r="E77" s="12">
        <v>214711804.85</v>
      </c>
      <c r="F77" s="12">
        <v>214711804.85</v>
      </c>
      <c r="G77" s="12">
        <v>214627590.48000002</v>
      </c>
      <c r="H77" s="12">
        <f>G77-F77</f>
        <v>-84214.36999997497</v>
      </c>
      <c r="I77" s="12">
        <f>IF(F77=0,0,G77/F77*100)</f>
        <v>99.96077795067728</v>
      </c>
    </row>
    <row r="78" spans="1:9" ht="12.75">
      <c r="A78" s="11"/>
      <c r="B78" s="11">
        <v>41000000</v>
      </c>
      <c r="C78" s="11" t="s">
        <v>78</v>
      </c>
      <c r="D78" s="12">
        <v>195238700</v>
      </c>
      <c r="E78" s="12">
        <v>214711804.85</v>
      </c>
      <c r="F78" s="12">
        <v>214711804.85</v>
      </c>
      <c r="G78" s="12">
        <v>214627590.48000002</v>
      </c>
      <c r="H78" s="12">
        <f>G78-F78</f>
        <v>-84214.36999997497</v>
      </c>
      <c r="I78" s="12">
        <f>IF(F78=0,0,G78/F78*100)</f>
        <v>99.96077795067728</v>
      </c>
    </row>
    <row r="79" spans="1:9" ht="12.75">
      <c r="A79" s="11"/>
      <c r="B79" s="11">
        <v>41020000</v>
      </c>
      <c r="C79" s="11" t="s">
        <v>79</v>
      </c>
      <c r="D79" s="12">
        <v>51354500</v>
      </c>
      <c r="E79" s="12">
        <v>51354500</v>
      </c>
      <c r="F79" s="12">
        <v>51354500</v>
      </c>
      <c r="G79" s="12">
        <v>51354500</v>
      </c>
      <c r="H79" s="12">
        <f>G79-F79</f>
        <v>0</v>
      </c>
      <c r="I79" s="12">
        <f>IF(F79=0,0,G79/F79*100)</f>
        <v>100</v>
      </c>
    </row>
    <row r="80" spans="1:9" ht="12.75">
      <c r="A80" s="11"/>
      <c r="B80" s="11">
        <v>41020100</v>
      </c>
      <c r="C80" s="11" t="s">
        <v>80</v>
      </c>
      <c r="D80" s="12">
        <v>51354500</v>
      </c>
      <c r="E80" s="12">
        <v>51354500</v>
      </c>
      <c r="F80" s="12">
        <v>51354500</v>
      </c>
      <c r="G80" s="12">
        <v>51354500</v>
      </c>
      <c r="H80" s="12">
        <f>G80-F80</f>
        <v>0</v>
      </c>
      <c r="I80" s="12">
        <f>IF(F80=0,0,G80/F80*100)</f>
        <v>100</v>
      </c>
    </row>
    <row r="81" spans="1:9" ht="12.75">
      <c r="A81" s="11"/>
      <c r="B81" s="11">
        <v>41030000</v>
      </c>
      <c r="C81" s="11" t="s">
        <v>81</v>
      </c>
      <c r="D81" s="12">
        <v>128286300</v>
      </c>
      <c r="E81" s="12">
        <v>136057000</v>
      </c>
      <c r="F81" s="12">
        <v>136057000</v>
      </c>
      <c r="G81" s="12">
        <v>135981363.01999998</v>
      </c>
      <c r="H81" s="12">
        <f>G81-F81</f>
        <v>-75636.98000001907</v>
      </c>
      <c r="I81" s="12">
        <f>IF(F81=0,0,G81/F81*100)</f>
        <v>99.94440787317079</v>
      </c>
    </row>
    <row r="82" spans="1:9" ht="12.75">
      <c r="A82" s="11"/>
      <c r="B82" s="11">
        <v>41032700</v>
      </c>
      <c r="C82" s="11" t="s">
        <v>82</v>
      </c>
      <c r="D82" s="12">
        <v>0</v>
      </c>
      <c r="E82" s="12">
        <v>1260000</v>
      </c>
      <c r="F82" s="12">
        <v>1260000</v>
      </c>
      <c r="G82" s="12">
        <v>1184363.02</v>
      </c>
      <c r="H82" s="12">
        <f>G82-F82</f>
        <v>-75636.97999999998</v>
      </c>
      <c r="I82" s="12">
        <f>IF(F82=0,0,G82/F82*100)</f>
        <v>93.99706507936509</v>
      </c>
    </row>
    <row r="83" spans="1:9" ht="12.75">
      <c r="A83" s="11"/>
      <c r="B83" s="11">
        <v>41033900</v>
      </c>
      <c r="C83" s="11" t="s">
        <v>83</v>
      </c>
      <c r="D83" s="12">
        <v>128286300</v>
      </c>
      <c r="E83" s="12">
        <v>130821000</v>
      </c>
      <c r="F83" s="12">
        <v>130821000</v>
      </c>
      <c r="G83" s="12">
        <v>130821000</v>
      </c>
      <c r="H83" s="12">
        <f>G83-F83</f>
        <v>0</v>
      </c>
      <c r="I83" s="12">
        <f>IF(F83=0,0,G83/F83*100)</f>
        <v>100</v>
      </c>
    </row>
    <row r="84" spans="1:9" ht="12.75">
      <c r="A84" s="11"/>
      <c r="B84" s="11">
        <v>41034500</v>
      </c>
      <c r="C84" s="11" t="s">
        <v>84</v>
      </c>
      <c r="D84" s="12">
        <v>0</v>
      </c>
      <c r="E84" s="12">
        <v>3712000</v>
      </c>
      <c r="F84" s="12">
        <v>3712000</v>
      </c>
      <c r="G84" s="12">
        <v>3712000</v>
      </c>
      <c r="H84" s="12">
        <f>G84-F84</f>
        <v>0</v>
      </c>
      <c r="I84" s="12">
        <f>IF(F84=0,0,G84/F84*100)</f>
        <v>100</v>
      </c>
    </row>
    <row r="85" spans="1:9" ht="12.75">
      <c r="A85" s="11"/>
      <c r="B85" s="11">
        <v>41035200</v>
      </c>
      <c r="C85" s="11" t="s">
        <v>85</v>
      </c>
      <c r="D85" s="12">
        <v>0</v>
      </c>
      <c r="E85" s="12">
        <v>264000</v>
      </c>
      <c r="F85" s="12">
        <v>264000</v>
      </c>
      <c r="G85" s="12">
        <v>264000</v>
      </c>
      <c r="H85" s="12">
        <f>G85-F85</f>
        <v>0</v>
      </c>
      <c r="I85" s="12">
        <f>IF(F85=0,0,G85/F85*100)</f>
        <v>100</v>
      </c>
    </row>
    <row r="86" spans="1:9" ht="12.75">
      <c r="A86" s="11"/>
      <c r="B86" s="11">
        <v>41040000</v>
      </c>
      <c r="C86" s="11" t="s">
        <v>86</v>
      </c>
      <c r="D86" s="12">
        <v>3768700</v>
      </c>
      <c r="E86" s="12">
        <v>9067200</v>
      </c>
      <c r="F86" s="12">
        <v>9067200</v>
      </c>
      <c r="G86" s="12">
        <v>9067200</v>
      </c>
      <c r="H86" s="12">
        <f>G86-F86</f>
        <v>0</v>
      </c>
      <c r="I86" s="12">
        <f>IF(F86=0,0,G86/F86*100)</f>
        <v>100</v>
      </c>
    </row>
    <row r="87" spans="1:9" ht="12.75">
      <c r="A87" s="11"/>
      <c r="B87" s="11">
        <v>41040200</v>
      </c>
      <c r="C87" s="11" t="s">
        <v>87</v>
      </c>
      <c r="D87" s="12">
        <v>3768700</v>
      </c>
      <c r="E87" s="12">
        <v>7917200</v>
      </c>
      <c r="F87" s="12">
        <v>7917200</v>
      </c>
      <c r="G87" s="12">
        <v>7917200</v>
      </c>
      <c r="H87" s="12">
        <f>G87-F87</f>
        <v>0</v>
      </c>
      <c r="I87" s="12">
        <f>IF(F87=0,0,G87/F87*100)</f>
        <v>100</v>
      </c>
    </row>
    <row r="88" spans="1:9" ht="12.75">
      <c r="A88" s="11"/>
      <c r="B88" s="11">
        <v>41040500</v>
      </c>
      <c r="C88" s="11" t="s">
        <v>88</v>
      </c>
      <c r="D88" s="12">
        <v>0</v>
      </c>
      <c r="E88" s="12">
        <v>1150000</v>
      </c>
      <c r="F88" s="12">
        <v>1150000</v>
      </c>
      <c r="G88" s="12">
        <v>1150000</v>
      </c>
      <c r="H88" s="12">
        <f>G88-F88</f>
        <v>0</v>
      </c>
      <c r="I88" s="12">
        <f>IF(F88=0,0,G88/F88*100)</f>
        <v>100</v>
      </c>
    </row>
    <row r="89" spans="1:9" ht="12.75">
      <c r="A89" s="11"/>
      <c r="B89" s="11">
        <v>41050000</v>
      </c>
      <c r="C89" s="11" t="s">
        <v>89</v>
      </c>
      <c r="D89" s="12">
        <v>11829200</v>
      </c>
      <c r="E89" s="12">
        <v>18233104.849999998</v>
      </c>
      <c r="F89" s="12">
        <v>18233104.849999998</v>
      </c>
      <c r="G89" s="12">
        <v>18224527.46</v>
      </c>
      <c r="H89" s="12">
        <f>G89-F89</f>
        <v>-8577.38999999687</v>
      </c>
      <c r="I89" s="12">
        <f>IF(F89=0,0,G89/F89*100)</f>
        <v>99.95295705218304</v>
      </c>
    </row>
    <row r="90" spans="1:9" ht="12.75">
      <c r="A90" s="11"/>
      <c r="B90" s="11">
        <v>41050900</v>
      </c>
      <c r="C90" s="11" t="s">
        <v>90</v>
      </c>
      <c r="D90" s="12">
        <v>0</v>
      </c>
      <c r="E90" s="12">
        <v>1127966.5</v>
      </c>
      <c r="F90" s="12">
        <v>1127966.5</v>
      </c>
      <c r="G90" s="12">
        <v>1127966</v>
      </c>
      <c r="H90" s="12">
        <f>G90-F90</f>
        <v>-0.5</v>
      </c>
      <c r="I90" s="12">
        <f>IF(F90=0,0,G90/F90*100)</f>
        <v>99.9999556724424</v>
      </c>
    </row>
    <row r="91" spans="1:9" ht="12.75">
      <c r="A91" s="11"/>
      <c r="B91" s="11">
        <v>41051000</v>
      </c>
      <c r="C91" s="11" t="s">
        <v>91</v>
      </c>
      <c r="D91" s="12">
        <v>2370500</v>
      </c>
      <c r="E91" s="12">
        <v>2370500</v>
      </c>
      <c r="F91" s="12">
        <v>2370500</v>
      </c>
      <c r="G91" s="12">
        <v>2370500</v>
      </c>
      <c r="H91" s="12">
        <f>G91-F91</f>
        <v>0</v>
      </c>
      <c r="I91" s="12">
        <f>IF(F91=0,0,G91/F91*100)</f>
        <v>100</v>
      </c>
    </row>
    <row r="92" spans="1:9" ht="12.75">
      <c r="A92" s="11"/>
      <c r="B92" s="11">
        <v>41051100</v>
      </c>
      <c r="C92" s="11" t="s">
        <v>92</v>
      </c>
      <c r="D92" s="12">
        <v>0</v>
      </c>
      <c r="E92" s="12">
        <v>72259</v>
      </c>
      <c r="F92" s="12">
        <v>72259</v>
      </c>
      <c r="G92" s="12">
        <v>72259</v>
      </c>
      <c r="H92" s="12">
        <f>G92-F92</f>
        <v>0</v>
      </c>
      <c r="I92" s="12">
        <f>IF(F92=0,0,G92/F92*100)</f>
        <v>100</v>
      </c>
    </row>
    <row r="93" spans="1:9" ht="12.75">
      <c r="A93" s="11"/>
      <c r="B93" s="11">
        <v>41051200</v>
      </c>
      <c r="C93" s="11" t="s">
        <v>93</v>
      </c>
      <c r="D93" s="12">
        <v>1846500</v>
      </c>
      <c r="E93" s="12">
        <v>1796500</v>
      </c>
      <c r="F93" s="12">
        <v>1796500</v>
      </c>
      <c r="G93" s="12">
        <v>1796500</v>
      </c>
      <c r="H93" s="12">
        <f>G93-F93</f>
        <v>0</v>
      </c>
      <c r="I93" s="12">
        <f>IF(F93=0,0,G93/F93*100)</f>
        <v>100</v>
      </c>
    </row>
    <row r="94" spans="1:9" ht="12.75">
      <c r="A94" s="11"/>
      <c r="B94" s="11">
        <v>41051400</v>
      </c>
      <c r="C94" s="11" t="s">
        <v>94</v>
      </c>
      <c r="D94" s="12">
        <v>0</v>
      </c>
      <c r="E94" s="12">
        <v>1250100</v>
      </c>
      <c r="F94" s="12">
        <v>1250100</v>
      </c>
      <c r="G94" s="12">
        <v>1241960</v>
      </c>
      <c r="H94" s="12">
        <f>G94-F94</f>
        <v>-8140</v>
      </c>
      <c r="I94" s="12">
        <f>IF(F94=0,0,G94/F94*100)</f>
        <v>99.34885209183265</v>
      </c>
    </row>
    <row r="95" spans="1:9" ht="12.75">
      <c r="A95" s="11"/>
      <c r="B95" s="11">
        <v>41053900</v>
      </c>
      <c r="C95" s="11" t="s">
        <v>95</v>
      </c>
      <c r="D95" s="12">
        <v>4594700</v>
      </c>
      <c r="E95" s="12">
        <v>7405766.2</v>
      </c>
      <c r="F95" s="12">
        <v>7405766.2</v>
      </c>
      <c r="G95" s="12">
        <v>7405329.31</v>
      </c>
      <c r="H95" s="12">
        <f>G95-F95</f>
        <v>-436.89000000059605</v>
      </c>
      <c r="I95" s="12">
        <f>IF(F95=0,0,G95/F95*100)</f>
        <v>99.9941006779285</v>
      </c>
    </row>
    <row r="96" spans="1:9" ht="12.75">
      <c r="A96" s="11"/>
      <c r="B96" s="11">
        <v>41055000</v>
      </c>
      <c r="C96" s="11" t="s">
        <v>96</v>
      </c>
      <c r="D96" s="12">
        <v>3017500</v>
      </c>
      <c r="E96" s="12">
        <v>4210013.15</v>
      </c>
      <c r="F96" s="12">
        <v>4210013.15</v>
      </c>
      <c r="G96" s="12">
        <v>4210013.15</v>
      </c>
      <c r="H96" s="12">
        <f>G96-F96</f>
        <v>0</v>
      </c>
      <c r="I96" s="12">
        <f>IF(F96=0,0,G96/F96*100)</f>
        <v>100</v>
      </c>
    </row>
    <row r="97" spans="1:9" ht="12.75">
      <c r="A97" s="13" t="s">
        <v>97</v>
      </c>
      <c r="B97" s="14"/>
      <c r="C97" s="14"/>
      <c r="D97" s="15">
        <v>110000000</v>
      </c>
      <c r="E97" s="15">
        <v>112136000</v>
      </c>
      <c r="F97" s="15">
        <v>112136000</v>
      </c>
      <c r="G97" s="15">
        <v>114502181.91</v>
      </c>
      <c r="H97" s="15">
        <f>G97-F97</f>
        <v>2366181.9099999964</v>
      </c>
      <c r="I97" s="15">
        <f>IF(F97=0,0,G97/F97*100)</f>
        <v>102.11010015516872</v>
      </c>
    </row>
    <row r="98" spans="1:9" ht="12.75">
      <c r="A98" s="13" t="s">
        <v>98</v>
      </c>
      <c r="B98" s="14"/>
      <c r="C98" s="14"/>
      <c r="D98" s="15">
        <v>305238700</v>
      </c>
      <c r="E98" s="15">
        <v>326847804.84999996</v>
      </c>
      <c r="F98" s="15">
        <v>326847804.84999996</v>
      </c>
      <c r="G98" s="15">
        <v>329129772.39</v>
      </c>
      <c r="H98" s="15">
        <f>G98-F98</f>
        <v>2281967.5400000215</v>
      </c>
      <c r="I98" s="15">
        <f>IF(F98=0,0,G98/F98*100)</f>
        <v>100.69817435091764</v>
      </c>
    </row>
  </sheetData>
  <mergeCells count="8">
    <mergeCell ref="A97:C97"/>
    <mergeCell ref="A98:C98"/>
    <mergeCell ref="A3:L3"/>
    <mergeCell ref="A5:L5"/>
    <mergeCell ref="A7:A8"/>
    <mergeCell ref="B7:B8"/>
    <mergeCell ref="C7:C8"/>
    <mergeCell ref="D7:I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2022-01-11T14:03:16Z</dcterms:created>
  <dcterms:modified xsi:type="dcterms:W3CDTF">2022-01-11T14:05:41Z</dcterms:modified>
  <cp:category/>
  <cp:version/>
  <cp:contentType/>
  <cp:contentStatus/>
</cp:coreProperties>
</file>