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115" windowHeight="9780" activeTab="0"/>
  </bookViews>
  <sheets>
    <sheet name="Лист1" sheetId="1" r:id="rId1"/>
  </sheets>
  <definedNames>
    <definedName name="_xlnm.Print_Titles" localSheetId="0">'Лист1'!$A:$C</definedName>
  </definedNames>
  <calcPr fullCalcOnLoad="1"/>
</workbook>
</file>

<file path=xl/sharedStrings.xml><?xml version="1.0" encoding="utf-8"?>
<sst xmlns="http://schemas.openxmlformats.org/spreadsheetml/2006/main" count="100" uniqueCount="97">
  <si>
    <t>Аналіз виконання плану по доходах</t>
  </si>
  <si>
    <t>На 30.09.2021</t>
  </si>
  <si>
    <t>грн.</t>
  </si>
  <si>
    <t>ККД</t>
  </si>
  <si>
    <t>Доходи</t>
  </si>
  <si>
    <t>24513000000 - Бюджет Сторожинецької мiської територiальної громади</t>
  </si>
  <si>
    <t>Поч.річн. план</t>
  </si>
  <si>
    <t>Уточн.річн. план</t>
  </si>
  <si>
    <t xml:space="preserve"> Уточ.пл. за період</t>
  </si>
  <si>
    <t>Факт</t>
  </si>
  <si>
    <t>+/-</t>
  </si>
  <si>
    <t>% викон.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</si>
  <si>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</si>
  <si>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</si>
  <si>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</si>
  <si>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</si>
  <si>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</si>
  <si>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</si>
  <si>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</si>
  <si>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</si>
  <si>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</si>
  <si>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Рентна плата та плата за використання інших природних ресурсів </t>
  </si>
  <si>
    <t>Рентна плата за спеціальне використання лісових ресурсів </t>
  </si>
  <si>
    <t>Рентна плата за спеціальне використання лісових ресурсів в частині деревини, заготовленої в порядку рубок головного користування 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</si>
  <si>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</si>
  <si>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Рентна плата за користування надрами загальнодержавного значення</t>
  </si>
  <si>
    <t>Рентна плата за користування надрами для видобування інших корисних копалин загальнодержавного значення</t>
  </si>
  <si>
    <t>Рентна плата за користування надрами для видобування корисних копалин місцевого значення </t>
  </si>
  <si>
    <t>Рентна плата за користування надрами для видобування природного газу </t>
  </si>
  <si>
    <t>Рентна плата за користування надрами місцевого значення</t>
  </si>
  <si>
    <t>Рентна плата за користування надрами для видобування корисних копалин місцевого значення</t>
  </si>
  <si>
    <t>Внутрішні податки на товари та послуги  </t>
  </si>
  <si>
    <t>Акцизний податок з вироблених в Україні підакцизних товарів (продукції) </t>
  </si>
  <si>
    <t>Пальне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</si>
  <si>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</si>
  <si>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 </t>
  </si>
  <si>
    <t>Місцеві податки та збори, що сплачуються (перераховуються) згідно з Податковим кодексом України</t>
  </si>
  <si>
    <t>Податок на майно </t>
  </si>
  <si>
    <t>Податок на нерухоме майно, відмінне від земельної ділянки, сплачений юридичними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</si>
  <si>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</si>
  <si>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</si>
  <si>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</si>
  <si>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Земельний податок з юридичних осіб </t>
  </si>
  <si>
    <t>Орендна плата з юридичних осіб </t>
  </si>
  <si>
    <t>Земельний податок з фізичних осіб </t>
  </si>
  <si>
    <t>Орендна плата з фізичних осіб </t>
  </si>
  <si>
    <t>Транспортний податок з фізичних осіб </t>
  </si>
  <si>
    <t>Транспортний податок з юридичних осіб </t>
  </si>
  <si>
    <t>Збір за місця для паркування транспортних засобів </t>
  </si>
  <si>
    <t>Збір за місця для паркування транспортних засобів, сплачений юридичними особами </t>
  </si>
  <si>
    <t>Туристичний збір </t>
  </si>
  <si>
    <t>Туристичний збір, сплачений фізичними особами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</si>
  <si>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</si>
  <si>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</si>
  <si>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</si>
  <si>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</si>
  <si>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Неподаткові надходження  </t>
  </si>
  <si>
    <t>Доходи від власності та підприємницької діяльності  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</si>
  <si>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</si>
  <si>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</si>
  <si>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Інші надходження  </t>
  </si>
  <si>
    <t>Інші надходження </t>
  </si>
  <si>
    <t>Адміністративні штрафи та інші санкції 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</si>
  <si>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</si>
  <si>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</si>
  <si>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</si>
  <si>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</si>
  <si>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</si>
  <si>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 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</si>
  <si>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</si>
  <si>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</si>
  <si>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майновим комплексом та іншим майном, що перебуває в комунальній власності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</si>
  <si>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</si>
  <si>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</si>
  <si>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не віднесене до інших категорій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</si>
  <si>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</si>
  <si>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</si>
  <si>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Офіційні трансферти  </t>
  </si>
  <si>
    <t>Від органів державного управління  </t>
  </si>
  <si>
    <t>Дотації з державного бюджету місцевим бюджетам</t>
  </si>
  <si>
    <t>Базова дотація </t>
  </si>
  <si>
    <t>Субвенції з державного бюджету місцевим бюджетам</t>
  </si>
  <si>
    <t>Субвенція з державного бюджету місцевим бюджетам на реалізацію програми `Спроможна школа для кращих результатів`</t>
  </si>
  <si>
    <t>Освітня субвенція з державного бюджету місцевим бюджетам 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</si>
  <si>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</si>
  <si>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Субвенція з державного бюджету місцевим бюджетам на розвиток мережі центрів надання адміністративних послуг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</si>
  <si>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</si>
  <si>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</si>
  <si>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Субвенції з місцевих бюджетів іншим місцевим бюджетам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</si>
  <si>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підтримку малих групових будинків та забезпечення житлом дітей-сиріт, дітей, позбавл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</si>
  <si>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</si>
  <si>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</si>
  <si>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</si>
  <si>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Інші субвенції з місцевого бюджету</t>
  </si>
  <si>
    <t>Субвенція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</si>
  <si>
    <t>Всього без урахування трансферт</t>
  </si>
  <si>
    <t>Всього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</si>
</sst>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0.00"/>
  </numFmts>
  <fonts count="4">
    <font>
      <sz val="10"/>
      <name val="Arial Cyr"/>
      <family val="0"/>
    </font>
    <font>
      <b/>
      <sz val="10"/>
      <name val="Arial Cyr"/>
      <family val="0"/>
    </font>
    <font>
      <b/>
      <sz val="18"/>
      <name val="Arial Cyr"/>
      <family val="0"/>
    </font>
    <font>
      <b/>
      <sz val="14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1" xfId="0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 quotePrefix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/>
    </xf>
    <xf numFmtId="164" fontId="0" fillId="0" borderId="1" xfId="0" applyNumberFormat="1" applyBorder="1" applyAlignment="1">
      <alignment/>
    </xf>
    <xf numFmtId="0" fontId="1" fillId="2" borderId="1" xfId="0" applyFont="1" applyFill="1" applyBorder="1" applyAlignment="1">
      <alignment/>
    </xf>
    <xf numFmtId="0" fontId="0" fillId="0" borderId="1" xfId="0" applyBorder="1" applyAlignment="1">
      <alignment/>
    </xf>
    <xf numFmtId="164" fontId="1" fillId="2" borderId="1" xfId="0" applyNumberFormat="1" applyFon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96"/>
  <sheetViews>
    <sheetView tabSelected="1" workbookViewId="0" topLeftCell="B1">
      <selection activeCell="B2" sqref="B2"/>
    </sheetView>
  </sheetViews>
  <sheetFormatPr defaultColWidth="9.00390625" defaultRowHeight="12.75"/>
  <cols>
    <col min="1" max="1" width="2.00390625" style="0" hidden="1" customWidth="1"/>
    <col min="3" max="3" width="25.125" style="0" customWidth="1"/>
    <col min="4" max="6" width="13.875" style="0" customWidth="1"/>
    <col min="7" max="7" width="12.625" style="0" bestFit="1" customWidth="1"/>
    <col min="8" max="8" width="11.125" style="0" bestFit="1" customWidth="1"/>
  </cols>
  <sheetData>
    <row r="2" spans="1:12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23.25">
      <c r="A3" s="2" t="s">
        <v>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8">
      <c r="A5" s="4" t="s">
        <v>1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ht="12.75">
      <c r="G6" t="s">
        <v>2</v>
      </c>
    </row>
    <row r="7" spans="1:9" ht="12.75">
      <c r="A7" s="5"/>
      <c r="B7" s="6" t="s">
        <v>3</v>
      </c>
      <c r="C7" s="6" t="s">
        <v>4</v>
      </c>
      <c r="D7" s="7" t="s">
        <v>5</v>
      </c>
      <c r="E7" s="8"/>
      <c r="F7" s="8"/>
      <c r="G7" s="8"/>
      <c r="H7" s="8"/>
      <c r="I7" s="8"/>
    </row>
    <row r="8" spans="1:9" ht="28.5" customHeight="1">
      <c r="A8" s="5"/>
      <c r="B8" s="8"/>
      <c r="C8" s="8"/>
      <c r="D8" s="9" t="s">
        <v>6</v>
      </c>
      <c r="E8" s="9" t="s">
        <v>7</v>
      </c>
      <c r="F8" s="9" t="s">
        <v>8</v>
      </c>
      <c r="G8" s="10" t="s">
        <v>9</v>
      </c>
      <c r="H8" s="10" t="s">
        <v>10</v>
      </c>
      <c r="I8" s="10" t="s">
        <v>11</v>
      </c>
    </row>
    <row r="9" spans="1:9" ht="12.75">
      <c r="A9" s="11"/>
      <c r="B9" s="11">
        <v>10000000</v>
      </c>
      <c r="C9" s="11" t="s">
        <v>12</v>
      </c>
      <c r="D9" s="12">
        <v>106935300</v>
      </c>
      <c r="E9" s="12">
        <v>108751300</v>
      </c>
      <c r="F9" s="12">
        <v>79649300</v>
      </c>
      <c r="G9" s="12">
        <v>79151721.83999999</v>
      </c>
      <c r="H9" s="12">
        <f>G9-F9</f>
        <v>-497578.1600000113</v>
      </c>
      <c r="I9" s="12">
        <f>IF(F9=0,0,G9/F9*100)</f>
        <v>99.37528872193477</v>
      </c>
    </row>
    <row r="10" spans="1:9" ht="12.75">
      <c r="A10" s="11"/>
      <c r="B10" s="11">
        <v>11000000</v>
      </c>
      <c r="C10" s="11" t="s">
        <v>13</v>
      </c>
      <c r="D10" s="12">
        <v>67675600</v>
      </c>
      <c r="E10" s="12">
        <v>67835600</v>
      </c>
      <c r="F10" s="12">
        <v>49281800</v>
      </c>
      <c r="G10" s="12">
        <v>47870992.79</v>
      </c>
      <c r="H10" s="12">
        <f>G10-F10</f>
        <v>-1410807.210000001</v>
      </c>
      <c r="I10" s="12">
        <f>IF(F10=0,0,G10/F10*100)</f>
        <v>97.13726525816833</v>
      </c>
    </row>
    <row r="11" spans="1:9" ht="12.75">
      <c r="A11" s="11"/>
      <c r="B11" s="11">
        <v>11010000</v>
      </c>
      <c r="C11" s="11" t="s">
        <v>14</v>
      </c>
      <c r="D11" s="12">
        <v>67635600</v>
      </c>
      <c r="E11" s="12">
        <v>67795600</v>
      </c>
      <c r="F11" s="12">
        <v>49246800</v>
      </c>
      <c r="G11" s="12">
        <v>47792100.96</v>
      </c>
      <c r="H11" s="12">
        <f>G11-F11</f>
        <v>-1454699.039999999</v>
      </c>
      <c r="I11" s="12">
        <f>IF(F11=0,0,G11/F11*100)</f>
        <v>97.04610443724262</v>
      </c>
    </row>
    <row r="12" spans="1:9" ht="12.75">
      <c r="A12" s="11"/>
      <c r="B12" s="11">
        <v>11010100</v>
      </c>
      <c r="C12" s="11" t="s">
        <v>15</v>
      </c>
      <c r="D12" s="12">
        <v>61635600</v>
      </c>
      <c r="E12" s="12">
        <v>61635600</v>
      </c>
      <c r="F12" s="12">
        <v>44532800</v>
      </c>
      <c r="G12" s="12">
        <v>43687810.17</v>
      </c>
      <c r="H12" s="12">
        <f>G12-F12</f>
        <v>-844989.8299999982</v>
      </c>
      <c r="I12" s="12">
        <f>IF(F12=0,0,G12/F12*100)</f>
        <v>98.10254502299429</v>
      </c>
    </row>
    <row r="13" spans="1:9" ht="12.75">
      <c r="A13" s="11"/>
      <c r="B13" s="11">
        <v>11010200</v>
      </c>
      <c r="C13" s="11" t="s">
        <v>16</v>
      </c>
      <c r="D13" s="12">
        <v>3564000</v>
      </c>
      <c r="E13" s="12">
        <v>3564000</v>
      </c>
      <c r="F13" s="12">
        <v>2704000</v>
      </c>
      <c r="G13" s="12">
        <v>2149018.77</v>
      </c>
      <c r="H13" s="12">
        <f>G13-F13</f>
        <v>-554981.23</v>
      </c>
      <c r="I13" s="12">
        <f>IF(F13=0,0,G13/F13*100)</f>
        <v>79.47554622781065</v>
      </c>
    </row>
    <row r="14" spans="1:9" ht="12.75">
      <c r="A14" s="11"/>
      <c r="B14" s="11">
        <v>11010400</v>
      </c>
      <c r="C14" s="11" t="s">
        <v>17</v>
      </c>
      <c r="D14" s="12">
        <v>1636000</v>
      </c>
      <c r="E14" s="12">
        <v>1636000</v>
      </c>
      <c r="F14" s="12">
        <v>1181000</v>
      </c>
      <c r="G14" s="12">
        <v>1041599.01</v>
      </c>
      <c r="H14" s="12">
        <f>G14-F14</f>
        <v>-139400.99</v>
      </c>
      <c r="I14" s="12">
        <f>IF(F14=0,0,G14/F14*100)</f>
        <v>88.19635986452158</v>
      </c>
    </row>
    <row r="15" spans="1:9" ht="12.75">
      <c r="A15" s="11"/>
      <c r="B15" s="11">
        <v>11010500</v>
      </c>
      <c r="C15" s="11" t="s">
        <v>18</v>
      </c>
      <c r="D15" s="12">
        <v>800000</v>
      </c>
      <c r="E15" s="12">
        <v>960000</v>
      </c>
      <c r="F15" s="12">
        <v>829000</v>
      </c>
      <c r="G15" s="12">
        <v>913673.01</v>
      </c>
      <c r="H15" s="12">
        <f>G15-F15</f>
        <v>84673.01000000001</v>
      </c>
      <c r="I15" s="12">
        <f>IF(F15=0,0,G15/F15*100)</f>
        <v>110.21387334137516</v>
      </c>
    </row>
    <row r="16" spans="1:9" ht="12.75">
      <c r="A16" s="11"/>
      <c r="B16" s="11">
        <v>11020000</v>
      </c>
      <c r="C16" s="11" t="s">
        <v>19</v>
      </c>
      <c r="D16" s="12">
        <v>40000</v>
      </c>
      <c r="E16" s="12">
        <v>40000</v>
      </c>
      <c r="F16" s="12">
        <v>35000</v>
      </c>
      <c r="G16" s="12">
        <v>78891.83</v>
      </c>
      <c r="H16" s="12">
        <f>G16-F16</f>
        <v>43891.83</v>
      </c>
      <c r="I16" s="12">
        <f>IF(F16=0,0,G16/F16*100)</f>
        <v>225.40522857142858</v>
      </c>
    </row>
    <row r="17" spans="1:9" ht="12.75">
      <c r="A17" s="11"/>
      <c r="B17" s="11">
        <v>11020200</v>
      </c>
      <c r="C17" s="11" t="s">
        <v>20</v>
      </c>
      <c r="D17" s="12">
        <v>40000</v>
      </c>
      <c r="E17" s="12">
        <v>40000</v>
      </c>
      <c r="F17" s="12">
        <v>35000</v>
      </c>
      <c r="G17" s="12">
        <v>78891.83</v>
      </c>
      <c r="H17" s="12">
        <f>G17-F17</f>
        <v>43891.83</v>
      </c>
      <c r="I17" s="12">
        <f>IF(F17=0,0,G17/F17*100)</f>
        <v>225.40522857142858</v>
      </c>
    </row>
    <row r="18" spans="1:9" ht="12.75">
      <c r="A18" s="11"/>
      <c r="B18" s="11">
        <v>13000000</v>
      </c>
      <c r="C18" s="11" t="s">
        <v>21</v>
      </c>
      <c r="D18" s="12">
        <v>2227000</v>
      </c>
      <c r="E18" s="12">
        <v>2227000</v>
      </c>
      <c r="F18" s="12">
        <v>1641300</v>
      </c>
      <c r="G18" s="12">
        <v>1541712.39</v>
      </c>
      <c r="H18" s="12">
        <f>G18-F18</f>
        <v>-99587.6100000001</v>
      </c>
      <c r="I18" s="12">
        <f>IF(F18=0,0,G18/F18*100)</f>
        <v>93.93239444342898</v>
      </c>
    </row>
    <row r="19" spans="1:9" ht="12.75">
      <c r="A19" s="11"/>
      <c r="B19" s="11">
        <v>13010000</v>
      </c>
      <c r="C19" s="11" t="s">
        <v>22</v>
      </c>
      <c r="D19" s="12">
        <v>2176000</v>
      </c>
      <c r="E19" s="12">
        <v>2176000</v>
      </c>
      <c r="F19" s="12">
        <v>1595000</v>
      </c>
      <c r="G19" s="12">
        <v>1505679.33</v>
      </c>
      <c r="H19" s="12">
        <f>G19-F19</f>
        <v>-89320.66999999993</v>
      </c>
      <c r="I19" s="12">
        <f>IF(F19=0,0,G19/F19*100)</f>
        <v>94.39995799373041</v>
      </c>
    </row>
    <row r="20" spans="1:9" ht="12.75">
      <c r="A20" s="11"/>
      <c r="B20" s="11">
        <v>13010100</v>
      </c>
      <c r="C20" s="11" t="s">
        <v>23</v>
      </c>
      <c r="D20" s="12">
        <v>1726000</v>
      </c>
      <c r="E20" s="12">
        <v>1726000</v>
      </c>
      <c r="F20" s="12">
        <v>1245000</v>
      </c>
      <c r="G20" s="12">
        <v>1263477.27</v>
      </c>
      <c r="H20" s="12">
        <f>G20-F20</f>
        <v>18477.27000000002</v>
      </c>
      <c r="I20" s="12">
        <f>IF(F20=0,0,G20/F20*100)</f>
        <v>101.48411807228916</v>
      </c>
    </row>
    <row r="21" spans="1:9" ht="12.75">
      <c r="A21" s="11"/>
      <c r="B21" s="11">
        <v>13010200</v>
      </c>
      <c r="C21" s="11" t="s">
        <v>24</v>
      </c>
      <c r="D21" s="12">
        <v>450000</v>
      </c>
      <c r="E21" s="12">
        <v>450000</v>
      </c>
      <c r="F21" s="12">
        <v>350000</v>
      </c>
      <c r="G21" s="12">
        <v>242202.06</v>
      </c>
      <c r="H21" s="12">
        <f>G21-F21</f>
        <v>-107797.94</v>
      </c>
      <c r="I21" s="12">
        <f>IF(F21=0,0,G21/F21*100)</f>
        <v>69.20058857142857</v>
      </c>
    </row>
    <row r="22" spans="1:9" ht="12.75">
      <c r="A22" s="11"/>
      <c r="B22" s="11">
        <v>13030000</v>
      </c>
      <c r="C22" s="11" t="s">
        <v>25</v>
      </c>
      <c r="D22" s="12">
        <v>51000</v>
      </c>
      <c r="E22" s="12">
        <v>20000</v>
      </c>
      <c r="F22" s="12">
        <v>15300</v>
      </c>
      <c r="G22" s="12">
        <v>36033.06</v>
      </c>
      <c r="H22" s="12">
        <f>G22-F22</f>
        <v>20733.059999999998</v>
      </c>
      <c r="I22" s="12">
        <f>IF(F22=0,0,G22/F22*100)</f>
        <v>235.51019607843136</v>
      </c>
    </row>
    <row r="23" spans="1:9" ht="12.75">
      <c r="A23" s="11"/>
      <c r="B23" s="11">
        <v>13030100</v>
      </c>
      <c r="C23" s="11" t="s">
        <v>26</v>
      </c>
      <c r="D23" s="12">
        <v>0</v>
      </c>
      <c r="E23" s="12">
        <v>0</v>
      </c>
      <c r="F23" s="12">
        <v>0</v>
      </c>
      <c r="G23" s="12">
        <v>2990.68</v>
      </c>
      <c r="H23" s="12">
        <f>G23-F23</f>
        <v>2990.68</v>
      </c>
      <c r="I23" s="12">
        <f>IF(F23=0,0,G23/F23*100)</f>
        <v>0</v>
      </c>
    </row>
    <row r="24" spans="1:9" ht="12.75">
      <c r="A24" s="11"/>
      <c r="B24" s="11">
        <v>13030200</v>
      </c>
      <c r="C24" s="11" t="s">
        <v>27</v>
      </c>
      <c r="D24" s="12">
        <v>31000</v>
      </c>
      <c r="E24" s="12">
        <v>0</v>
      </c>
      <c r="F24" s="12">
        <v>0</v>
      </c>
      <c r="G24" s="12">
        <v>0</v>
      </c>
      <c r="H24" s="12">
        <f>G24-F24</f>
        <v>0</v>
      </c>
      <c r="I24" s="12">
        <f>IF(F24=0,0,G24/F24*100)</f>
        <v>0</v>
      </c>
    </row>
    <row r="25" spans="1:9" ht="12.75">
      <c r="A25" s="11"/>
      <c r="B25" s="11">
        <v>13030800</v>
      </c>
      <c r="C25" s="11" t="s">
        <v>28</v>
      </c>
      <c r="D25" s="12">
        <v>20000</v>
      </c>
      <c r="E25" s="12">
        <v>20000</v>
      </c>
      <c r="F25" s="12">
        <v>15300</v>
      </c>
      <c r="G25" s="12">
        <v>33042.38</v>
      </c>
      <c r="H25" s="12">
        <f>G25-F25</f>
        <v>17742.379999999997</v>
      </c>
      <c r="I25" s="12">
        <f>IF(F25=0,0,G25/F25*100)</f>
        <v>215.9632679738562</v>
      </c>
    </row>
    <row r="26" spans="1:9" ht="12.75">
      <c r="A26" s="11"/>
      <c r="B26" s="11">
        <v>13040000</v>
      </c>
      <c r="C26" s="11" t="s">
        <v>29</v>
      </c>
      <c r="D26" s="12">
        <v>0</v>
      </c>
      <c r="E26" s="12">
        <v>31000</v>
      </c>
      <c r="F26" s="12">
        <v>31000</v>
      </c>
      <c r="G26" s="12">
        <v>0</v>
      </c>
      <c r="H26" s="12">
        <f>G26-F26</f>
        <v>-31000</v>
      </c>
      <c r="I26" s="12">
        <f>IF(F26=0,0,G26/F26*100)</f>
        <v>0</v>
      </c>
    </row>
    <row r="27" spans="1:9" ht="12.75">
      <c r="A27" s="11"/>
      <c r="B27" s="11">
        <v>13040100</v>
      </c>
      <c r="C27" s="11" t="s">
        <v>30</v>
      </c>
      <c r="D27" s="12">
        <v>0</v>
      </c>
      <c r="E27" s="12">
        <v>31000</v>
      </c>
      <c r="F27" s="12">
        <v>31000</v>
      </c>
      <c r="G27" s="12">
        <v>0</v>
      </c>
      <c r="H27" s="12">
        <f>G27-F27</f>
        <v>-31000</v>
      </c>
      <c r="I27" s="12">
        <f>IF(F27=0,0,G27/F27*100)</f>
        <v>0</v>
      </c>
    </row>
    <row r="28" spans="1:9" ht="12.75">
      <c r="A28" s="11"/>
      <c r="B28" s="11">
        <v>14000000</v>
      </c>
      <c r="C28" s="11" t="s">
        <v>31</v>
      </c>
      <c r="D28" s="12">
        <v>4400000</v>
      </c>
      <c r="E28" s="12">
        <v>4727600</v>
      </c>
      <c r="F28" s="12">
        <v>3558600</v>
      </c>
      <c r="G28" s="12">
        <v>3318030.47</v>
      </c>
      <c r="H28" s="12">
        <f>G28-F28</f>
        <v>-240569.5299999998</v>
      </c>
      <c r="I28" s="12">
        <f>IF(F28=0,0,G28/F28*100)</f>
        <v>93.23977041533188</v>
      </c>
    </row>
    <row r="29" spans="1:9" ht="12.75">
      <c r="A29" s="11"/>
      <c r="B29" s="11">
        <v>14020000</v>
      </c>
      <c r="C29" s="11" t="s">
        <v>32</v>
      </c>
      <c r="D29" s="12">
        <v>500000</v>
      </c>
      <c r="E29" s="12">
        <v>500000</v>
      </c>
      <c r="F29" s="12">
        <v>376000</v>
      </c>
      <c r="G29" s="12">
        <v>270627.3</v>
      </c>
      <c r="H29" s="12">
        <f>G29-F29</f>
        <v>-105372.70000000001</v>
      </c>
      <c r="I29" s="12">
        <f>IF(F29=0,0,G29/F29*100)</f>
        <v>71.97534574468085</v>
      </c>
    </row>
    <row r="30" spans="1:9" ht="12.75">
      <c r="A30" s="11"/>
      <c r="B30" s="11">
        <v>14021900</v>
      </c>
      <c r="C30" s="11" t="s">
        <v>33</v>
      </c>
      <c r="D30" s="12">
        <v>500000</v>
      </c>
      <c r="E30" s="12">
        <v>500000</v>
      </c>
      <c r="F30" s="12">
        <v>376000</v>
      </c>
      <c r="G30" s="12">
        <v>270627.3</v>
      </c>
      <c r="H30" s="12">
        <f>G30-F30</f>
        <v>-105372.70000000001</v>
      </c>
      <c r="I30" s="12">
        <f>IF(F30=0,0,G30/F30*100)</f>
        <v>71.97534574468085</v>
      </c>
    </row>
    <row r="31" spans="1:9" ht="12.75">
      <c r="A31" s="11"/>
      <c r="B31" s="11">
        <v>14030000</v>
      </c>
      <c r="C31" s="11" t="s">
        <v>34</v>
      </c>
      <c r="D31" s="12">
        <v>1800000</v>
      </c>
      <c r="E31" s="12">
        <v>1800000</v>
      </c>
      <c r="F31" s="12">
        <v>1305000</v>
      </c>
      <c r="G31" s="12">
        <v>919101.62</v>
      </c>
      <c r="H31" s="12">
        <f>G31-F31</f>
        <v>-385898.38</v>
      </c>
      <c r="I31" s="12">
        <f>IF(F31=0,0,G31/F31*100)</f>
        <v>70.4292429118774</v>
      </c>
    </row>
    <row r="32" spans="1:9" ht="12.75">
      <c r="A32" s="11"/>
      <c r="B32" s="11">
        <v>14031900</v>
      </c>
      <c r="C32" s="11" t="s">
        <v>33</v>
      </c>
      <c r="D32" s="12">
        <v>1800000</v>
      </c>
      <c r="E32" s="12">
        <v>1800000</v>
      </c>
      <c r="F32" s="12">
        <v>1305000</v>
      </c>
      <c r="G32" s="12">
        <v>919101.62</v>
      </c>
      <c r="H32" s="12">
        <f>G32-F32</f>
        <v>-385898.38</v>
      </c>
      <c r="I32" s="12">
        <f>IF(F32=0,0,G32/F32*100)</f>
        <v>70.4292429118774</v>
      </c>
    </row>
    <row r="33" spans="1:9" ht="12.75">
      <c r="A33" s="11"/>
      <c r="B33" s="11">
        <v>14040000</v>
      </c>
      <c r="C33" s="11" t="s">
        <v>35</v>
      </c>
      <c r="D33" s="12">
        <v>2100000</v>
      </c>
      <c r="E33" s="12">
        <v>2427600</v>
      </c>
      <c r="F33" s="12">
        <v>1877600</v>
      </c>
      <c r="G33" s="12">
        <v>2128301.55</v>
      </c>
      <c r="H33" s="12">
        <f>G33-F33</f>
        <v>250701.5499999998</v>
      </c>
      <c r="I33" s="12">
        <f>IF(F33=0,0,G33/F33*100)</f>
        <v>113.35223423519385</v>
      </c>
    </row>
    <row r="34" spans="1:9" ht="12.75">
      <c r="A34" s="11"/>
      <c r="B34" s="11">
        <v>18000000</v>
      </c>
      <c r="C34" s="11" t="s">
        <v>36</v>
      </c>
      <c r="D34" s="12">
        <v>32632700</v>
      </c>
      <c r="E34" s="12">
        <v>33961100</v>
      </c>
      <c r="F34" s="12">
        <v>25167600</v>
      </c>
      <c r="G34" s="12">
        <v>26420986.189999998</v>
      </c>
      <c r="H34" s="12">
        <f>G34-F34</f>
        <v>1253386.1899999976</v>
      </c>
      <c r="I34" s="12">
        <f>IF(F34=0,0,G34/F34*100)</f>
        <v>104.98015778222793</v>
      </c>
    </row>
    <row r="35" spans="1:9" ht="12.75">
      <c r="A35" s="11"/>
      <c r="B35" s="11">
        <v>18010000</v>
      </c>
      <c r="C35" s="11" t="s">
        <v>37</v>
      </c>
      <c r="D35" s="12">
        <v>16377300</v>
      </c>
      <c r="E35" s="12">
        <v>17105700</v>
      </c>
      <c r="F35" s="12">
        <v>13895700</v>
      </c>
      <c r="G35" s="12">
        <v>14795191.889999999</v>
      </c>
      <c r="H35" s="12">
        <f>G35-F35</f>
        <v>899491.8899999987</v>
      </c>
      <c r="I35" s="12">
        <f>IF(F35=0,0,G35/F35*100)</f>
        <v>106.47316716682138</v>
      </c>
    </row>
    <row r="36" spans="1:9" ht="12.75">
      <c r="A36" s="11"/>
      <c r="B36" s="11">
        <v>18010100</v>
      </c>
      <c r="C36" s="11" t="s">
        <v>38</v>
      </c>
      <c r="D36" s="12">
        <v>20000</v>
      </c>
      <c r="E36" s="12">
        <v>20000</v>
      </c>
      <c r="F36" s="12">
        <v>19000</v>
      </c>
      <c r="G36" s="12">
        <v>-4662.46</v>
      </c>
      <c r="H36" s="12">
        <f>G36-F36</f>
        <v>-23662.46</v>
      </c>
      <c r="I36" s="12">
        <f>IF(F36=0,0,G36/F36*100)</f>
        <v>-24.539263157894737</v>
      </c>
    </row>
    <row r="37" spans="1:9" ht="12.75">
      <c r="A37" s="11"/>
      <c r="B37" s="11">
        <v>18010200</v>
      </c>
      <c r="C37" s="11" t="s">
        <v>39</v>
      </c>
      <c r="D37" s="12">
        <v>430000</v>
      </c>
      <c r="E37" s="12">
        <v>430000</v>
      </c>
      <c r="F37" s="12">
        <v>415000</v>
      </c>
      <c r="G37" s="12">
        <v>364138.99</v>
      </c>
      <c r="H37" s="12">
        <f>G37-F37</f>
        <v>-50861.01000000001</v>
      </c>
      <c r="I37" s="12">
        <f>IF(F37=0,0,G37/F37*100)</f>
        <v>87.74433493975904</v>
      </c>
    </row>
    <row r="38" spans="1:9" ht="12.75">
      <c r="A38" s="11"/>
      <c r="B38" s="11">
        <v>18010300</v>
      </c>
      <c r="C38" s="11" t="s">
        <v>40</v>
      </c>
      <c r="D38" s="12">
        <v>600000</v>
      </c>
      <c r="E38" s="12">
        <v>600000</v>
      </c>
      <c r="F38" s="12">
        <v>600000</v>
      </c>
      <c r="G38" s="12">
        <v>1181110.44</v>
      </c>
      <c r="H38" s="12">
        <f>G38-F38</f>
        <v>581110.44</v>
      </c>
      <c r="I38" s="12">
        <f>IF(F38=0,0,G38/F38*100)</f>
        <v>196.85173999999998</v>
      </c>
    </row>
    <row r="39" spans="1:9" ht="12.75">
      <c r="A39" s="11"/>
      <c r="B39" s="11">
        <v>18010400</v>
      </c>
      <c r="C39" s="11" t="s">
        <v>41</v>
      </c>
      <c r="D39" s="12">
        <v>800000</v>
      </c>
      <c r="E39" s="12">
        <v>800000</v>
      </c>
      <c r="F39" s="12">
        <v>630000</v>
      </c>
      <c r="G39" s="12">
        <v>513914.28</v>
      </c>
      <c r="H39" s="12">
        <f>G39-F39</f>
        <v>-116085.71999999997</v>
      </c>
      <c r="I39" s="12">
        <f>IF(F39=0,0,G39/F39*100)</f>
        <v>81.57369523809524</v>
      </c>
    </row>
    <row r="40" spans="1:9" ht="12.75">
      <c r="A40" s="11"/>
      <c r="B40" s="11">
        <v>18010500</v>
      </c>
      <c r="C40" s="11" t="s">
        <v>42</v>
      </c>
      <c r="D40" s="12">
        <v>7617000</v>
      </c>
      <c r="E40" s="12">
        <v>8071600</v>
      </c>
      <c r="F40" s="12">
        <v>6167600</v>
      </c>
      <c r="G40" s="12">
        <v>6498077.75</v>
      </c>
      <c r="H40" s="12">
        <f>G40-F40</f>
        <v>330477.75</v>
      </c>
      <c r="I40" s="12">
        <f>IF(F40=0,0,G40/F40*100)</f>
        <v>105.3582876645697</v>
      </c>
    </row>
    <row r="41" spans="1:9" ht="12.75">
      <c r="A41" s="11"/>
      <c r="B41" s="11">
        <v>18010600</v>
      </c>
      <c r="C41" s="11" t="s">
        <v>43</v>
      </c>
      <c r="D41" s="12">
        <v>1839300</v>
      </c>
      <c r="E41" s="12">
        <v>2075300</v>
      </c>
      <c r="F41" s="12">
        <v>1612300</v>
      </c>
      <c r="G41" s="12">
        <v>1867066.29</v>
      </c>
      <c r="H41" s="12">
        <f>G41-F41</f>
        <v>254766.29000000004</v>
      </c>
      <c r="I41" s="12">
        <f>IF(F41=0,0,G41/F41*100)</f>
        <v>115.80141971097191</v>
      </c>
    </row>
    <row r="42" spans="1:9" ht="12.75">
      <c r="A42" s="11"/>
      <c r="B42" s="11">
        <v>18010700</v>
      </c>
      <c r="C42" s="11" t="s">
        <v>44</v>
      </c>
      <c r="D42" s="12">
        <v>3577200</v>
      </c>
      <c r="E42" s="12">
        <v>3577200</v>
      </c>
      <c r="F42" s="12">
        <v>3248900</v>
      </c>
      <c r="G42" s="12">
        <v>3152825.41</v>
      </c>
      <c r="H42" s="12">
        <f>G42-F42</f>
        <v>-96074.58999999985</v>
      </c>
      <c r="I42" s="12">
        <f>IF(F42=0,0,G42/F42*100)</f>
        <v>97.0428578903629</v>
      </c>
    </row>
    <row r="43" spans="1:9" ht="12.75">
      <c r="A43" s="11"/>
      <c r="B43" s="11">
        <v>18010900</v>
      </c>
      <c r="C43" s="11" t="s">
        <v>45</v>
      </c>
      <c r="D43" s="12">
        <v>1481300</v>
      </c>
      <c r="E43" s="12">
        <v>1481300</v>
      </c>
      <c r="F43" s="12">
        <v>1152600</v>
      </c>
      <c r="G43" s="12">
        <v>1159879.19</v>
      </c>
      <c r="H43" s="12">
        <f>G43-F43</f>
        <v>7279.189999999944</v>
      </c>
      <c r="I43" s="12">
        <f>IF(F43=0,0,G43/F43*100)</f>
        <v>100.63154520215166</v>
      </c>
    </row>
    <row r="44" spans="1:9" ht="12.75">
      <c r="A44" s="11"/>
      <c r="B44" s="11">
        <v>18011000</v>
      </c>
      <c r="C44" s="11" t="s">
        <v>46</v>
      </c>
      <c r="D44" s="12">
        <v>6250</v>
      </c>
      <c r="E44" s="12">
        <v>6250</v>
      </c>
      <c r="F44" s="12">
        <v>6250</v>
      </c>
      <c r="G44" s="12">
        <v>0</v>
      </c>
      <c r="H44" s="12">
        <f>G44-F44</f>
        <v>-6250</v>
      </c>
      <c r="I44" s="12">
        <f>IF(F44=0,0,G44/F44*100)</f>
        <v>0</v>
      </c>
    </row>
    <row r="45" spans="1:9" ht="12.75">
      <c r="A45" s="11"/>
      <c r="B45" s="11">
        <v>18011100</v>
      </c>
      <c r="C45" s="11" t="s">
        <v>47</v>
      </c>
      <c r="D45" s="12">
        <v>6250</v>
      </c>
      <c r="E45" s="12">
        <v>44050</v>
      </c>
      <c r="F45" s="12">
        <v>44050</v>
      </c>
      <c r="G45" s="12">
        <v>62842</v>
      </c>
      <c r="H45" s="12">
        <f>G45-F45</f>
        <v>18792</v>
      </c>
      <c r="I45" s="12">
        <f>IF(F45=0,0,G45/F45*100)</f>
        <v>142.6606129398411</v>
      </c>
    </row>
    <row r="46" spans="1:9" ht="12.75">
      <c r="A46" s="11"/>
      <c r="B46" s="11">
        <v>18020000</v>
      </c>
      <c r="C46" s="11" t="s">
        <v>48</v>
      </c>
      <c r="D46" s="12">
        <v>372000</v>
      </c>
      <c r="E46" s="12">
        <v>372000</v>
      </c>
      <c r="F46" s="12">
        <v>279000</v>
      </c>
      <c r="G46" s="12">
        <v>221370.87</v>
      </c>
      <c r="H46" s="12">
        <f>G46-F46</f>
        <v>-57629.130000000005</v>
      </c>
      <c r="I46" s="12">
        <f>IF(F46=0,0,G46/F46*100)</f>
        <v>79.34439784946237</v>
      </c>
    </row>
    <row r="47" spans="1:9" ht="12.75">
      <c r="A47" s="11"/>
      <c r="B47" s="11">
        <v>18020100</v>
      </c>
      <c r="C47" s="11" t="s">
        <v>49</v>
      </c>
      <c r="D47" s="12">
        <v>372000</v>
      </c>
      <c r="E47" s="12">
        <v>372000</v>
      </c>
      <c r="F47" s="12">
        <v>279000</v>
      </c>
      <c r="G47" s="12">
        <v>221370.87</v>
      </c>
      <c r="H47" s="12">
        <f>G47-F47</f>
        <v>-57629.130000000005</v>
      </c>
      <c r="I47" s="12">
        <f>IF(F47=0,0,G47/F47*100)</f>
        <v>79.34439784946237</v>
      </c>
    </row>
    <row r="48" spans="1:9" ht="12.75">
      <c r="A48" s="11"/>
      <c r="B48" s="11">
        <v>18030000</v>
      </c>
      <c r="C48" s="11" t="s">
        <v>50</v>
      </c>
      <c r="D48" s="12">
        <v>4000</v>
      </c>
      <c r="E48" s="12">
        <v>4000</v>
      </c>
      <c r="F48" s="12">
        <v>3500</v>
      </c>
      <c r="G48" s="12">
        <v>3918</v>
      </c>
      <c r="H48" s="12">
        <f>G48-F48</f>
        <v>418</v>
      </c>
      <c r="I48" s="12">
        <f>IF(F48=0,0,G48/F48*100)</f>
        <v>111.94285714285715</v>
      </c>
    </row>
    <row r="49" spans="1:9" ht="12.75">
      <c r="A49" s="11"/>
      <c r="B49" s="11">
        <v>18030200</v>
      </c>
      <c r="C49" s="11" t="s">
        <v>51</v>
      </c>
      <c r="D49" s="12">
        <v>4000</v>
      </c>
      <c r="E49" s="12">
        <v>4000</v>
      </c>
      <c r="F49" s="12">
        <v>3500</v>
      </c>
      <c r="G49" s="12">
        <v>3918</v>
      </c>
      <c r="H49" s="12">
        <f>G49-F49</f>
        <v>418</v>
      </c>
      <c r="I49" s="12">
        <f>IF(F49=0,0,G49/F49*100)</f>
        <v>111.94285714285715</v>
      </c>
    </row>
    <row r="50" spans="1:9" ht="12.75">
      <c r="A50" s="11"/>
      <c r="B50" s="11">
        <v>18050000</v>
      </c>
      <c r="C50" s="11" t="s">
        <v>52</v>
      </c>
      <c r="D50" s="12">
        <v>15879400</v>
      </c>
      <c r="E50" s="12">
        <v>16479400</v>
      </c>
      <c r="F50" s="12">
        <v>10989400</v>
      </c>
      <c r="G50" s="12">
        <v>11400505.430000002</v>
      </c>
      <c r="H50" s="12">
        <f>G50-F50</f>
        <v>411105.43000000156</v>
      </c>
      <c r="I50" s="12">
        <f>IF(F50=0,0,G50/F50*100)</f>
        <v>103.74092698418478</v>
      </c>
    </row>
    <row r="51" spans="1:9" ht="12.75">
      <c r="A51" s="11"/>
      <c r="B51" s="11">
        <v>18050300</v>
      </c>
      <c r="C51" s="11" t="s">
        <v>53</v>
      </c>
      <c r="D51" s="12">
        <v>2600000</v>
      </c>
      <c r="E51" s="12">
        <v>2900000</v>
      </c>
      <c r="F51" s="12">
        <v>1920000</v>
      </c>
      <c r="G51" s="12">
        <v>1953554.72</v>
      </c>
      <c r="H51" s="12">
        <f>G51-F51</f>
        <v>33554.71999999997</v>
      </c>
      <c r="I51" s="12">
        <f>IF(F51=0,0,G51/F51*100)</f>
        <v>101.74764166666665</v>
      </c>
    </row>
    <row r="52" spans="1:9" ht="12.75">
      <c r="A52" s="11"/>
      <c r="B52" s="11">
        <v>18050400</v>
      </c>
      <c r="C52" s="11" t="s">
        <v>54</v>
      </c>
      <c r="D52" s="12">
        <v>12429400</v>
      </c>
      <c r="E52" s="12">
        <v>12729400</v>
      </c>
      <c r="F52" s="12">
        <v>8729400</v>
      </c>
      <c r="G52" s="12">
        <v>9067537.74</v>
      </c>
      <c r="H52" s="12">
        <f>G52-F52</f>
        <v>338137.7400000002</v>
      </c>
      <c r="I52" s="12">
        <f>IF(F52=0,0,G52/F52*100)</f>
        <v>103.87355075950238</v>
      </c>
    </row>
    <row r="53" spans="1:9" ht="12.75">
      <c r="A53" s="11"/>
      <c r="B53" s="11">
        <v>18050500</v>
      </c>
      <c r="C53" s="11" t="s">
        <v>55</v>
      </c>
      <c r="D53" s="12">
        <v>850000</v>
      </c>
      <c r="E53" s="12">
        <v>850000</v>
      </c>
      <c r="F53" s="12">
        <v>340000</v>
      </c>
      <c r="G53" s="12">
        <v>379412.97</v>
      </c>
      <c r="H53" s="12">
        <f>G53-F53</f>
        <v>39412.96999999997</v>
      </c>
      <c r="I53" s="12">
        <f>IF(F53=0,0,G53/F53*100)</f>
        <v>111.59204999999999</v>
      </c>
    </row>
    <row r="54" spans="1:9" ht="12.75">
      <c r="A54" s="11"/>
      <c r="B54" s="11">
        <v>20000000</v>
      </c>
      <c r="C54" s="11" t="s">
        <v>56</v>
      </c>
      <c r="D54" s="12">
        <v>3064700</v>
      </c>
      <c r="E54" s="12">
        <v>3384700</v>
      </c>
      <c r="F54" s="12">
        <v>2649900</v>
      </c>
      <c r="G54" s="12">
        <v>3686761.04</v>
      </c>
      <c r="H54" s="12">
        <f>G54-F54</f>
        <v>1036861.04</v>
      </c>
      <c r="I54" s="12">
        <f>IF(F54=0,0,G54/F54*100)</f>
        <v>139.1283082380467</v>
      </c>
    </row>
    <row r="55" spans="1:9" ht="12.75">
      <c r="A55" s="11"/>
      <c r="B55" s="11">
        <v>21000000</v>
      </c>
      <c r="C55" s="11" t="s">
        <v>57</v>
      </c>
      <c r="D55" s="12">
        <v>140000</v>
      </c>
      <c r="E55" s="12">
        <v>140000</v>
      </c>
      <c r="F55" s="12">
        <v>115000</v>
      </c>
      <c r="G55" s="12">
        <v>202062.64</v>
      </c>
      <c r="H55" s="12">
        <f>G55-F55</f>
        <v>87062.64000000001</v>
      </c>
      <c r="I55" s="12">
        <f>IF(F55=0,0,G55/F55*100)</f>
        <v>175.70664347826087</v>
      </c>
    </row>
    <row r="56" spans="1:9" ht="12.75">
      <c r="A56" s="11"/>
      <c r="B56" s="11">
        <v>21010000</v>
      </c>
      <c r="C56" s="11" t="s">
        <v>58</v>
      </c>
      <c r="D56" s="12">
        <v>50000</v>
      </c>
      <c r="E56" s="12">
        <v>50000</v>
      </c>
      <c r="F56" s="12">
        <v>40000</v>
      </c>
      <c r="G56" s="12">
        <v>21519</v>
      </c>
      <c r="H56" s="12">
        <f>G56-F56</f>
        <v>-18481</v>
      </c>
      <c r="I56" s="12">
        <f>IF(F56=0,0,G56/F56*100)</f>
        <v>53.7975</v>
      </c>
    </row>
    <row r="57" spans="1:9" ht="12.75">
      <c r="A57" s="11"/>
      <c r="B57" s="11">
        <v>21010300</v>
      </c>
      <c r="C57" s="11" t="s">
        <v>59</v>
      </c>
      <c r="D57" s="12">
        <v>50000</v>
      </c>
      <c r="E57" s="12">
        <v>50000</v>
      </c>
      <c r="F57" s="12">
        <v>40000</v>
      </c>
      <c r="G57" s="12">
        <v>21519</v>
      </c>
      <c r="H57" s="12">
        <f>G57-F57</f>
        <v>-18481</v>
      </c>
      <c r="I57" s="12">
        <f>IF(F57=0,0,G57/F57*100)</f>
        <v>53.7975</v>
      </c>
    </row>
    <row r="58" spans="1:9" ht="12.75">
      <c r="A58" s="11"/>
      <c r="B58" s="11">
        <v>21080000</v>
      </c>
      <c r="C58" s="11" t="s">
        <v>60</v>
      </c>
      <c r="D58" s="12">
        <v>90000</v>
      </c>
      <c r="E58" s="12">
        <v>90000</v>
      </c>
      <c r="F58" s="12">
        <v>75000</v>
      </c>
      <c r="G58" s="12">
        <v>180543.64</v>
      </c>
      <c r="H58" s="12">
        <f>G58-F58</f>
        <v>105543.64000000001</v>
      </c>
      <c r="I58" s="12">
        <f>IF(F58=0,0,G58/F58*100)</f>
        <v>240.72485333333336</v>
      </c>
    </row>
    <row r="59" spans="1:9" ht="12.75">
      <c r="A59" s="11"/>
      <c r="B59" s="11">
        <v>21080500</v>
      </c>
      <c r="C59" s="11" t="s">
        <v>61</v>
      </c>
      <c r="D59" s="12">
        <v>0</v>
      </c>
      <c r="E59" s="12">
        <v>0</v>
      </c>
      <c r="F59" s="12">
        <v>0</v>
      </c>
      <c r="G59" s="12">
        <v>3292.64</v>
      </c>
      <c r="H59" s="12">
        <f>G59-F59</f>
        <v>3292.64</v>
      </c>
      <c r="I59" s="12">
        <f>IF(F59=0,0,G59/F59*100)</f>
        <v>0</v>
      </c>
    </row>
    <row r="60" spans="1:9" ht="12.75">
      <c r="A60" s="11"/>
      <c r="B60" s="11">
        <v>21081100</v>
      </c>
      <c r="C60" s="11" t="s">
        <v>62</v>
      </c>
      <c r="D60" s="12">
        <v>30000</v>
      </c>
      <c r="E60" s="12">
        <v>30000</v>
      </c>
      <c r="F60" s="12">
        <v>25000</v>
      </c>
      <c r="G60" s="12">
        <v>23646</v>
      </c>
      <c r="H60" s="12">
        <f>G60-F60</f>
        <v>-1354</v>
      </c>
      <c r="I60" s="12">
        <f>IF(F60=0,0,G60/F60*100)</f>
        <v>94.584</v>
      </c>
    </row>
    <row r="61" spans="1:9" ht="12.75">
      <c r="A61" s="11"/>
      <c r="B61" s="11">
        <v>21081500</v>
      </c>
      <c r="C61" s="11" t="s">
        <v>63</v>
      </c>
      <c r="D61" s="12">
        <v>60000</v>
      </c>
      <c r="E61" s="12">
        <v>60000</v>
      </c>
      <c r="F61" s="12">
        <v>50000</v>
      </c>
      <c r="G61" s="12">
        <v>153605</v>
      </c>
      <c r="H61" s="12">
        <f>G61-F61</f>
        <v>103605</v>
      </c>
      <c r="I61" s="12">
        <f>IF(F61=0,0,G61/F61*100)</f>
        <v>307.21</v>
      </c>
    </row>
    <row r="62" spans="1:9" ht="12.75">
      <c r="A62" s="11"/>
      <c r="B62" s="11">
        <v>22000000</v>
      </c>
      <c r="C62" s="11" t="s">
        <v>64</v>
      </c>
      <c r="D62" s="12">
        <v>2874700</v>
      </c>
      <c r="E62" s="12">
        <v>3194700</v>
      </c>
      <c r="F62" s="12">
        <v>2491900</v>
      </c>
      <c r="G62" s="12">
        <v>3305667.44</v>
      </c>
      <c r="H62" s="12">
        <f>G62-F62</f>
        <v>813767.44</v>
      </c>
      <c r="I62" s="12">
        <f>IF(F62=0,0,G62/F62*100)</f>
        <v>132.65650467514746</v>
      </c>
    </row>
    <row r="63" spans="1:9" ht="12.75">
      <c r="A63" s="11"/>
      <c r="B63" s="11">
        <v>22010000</v>
      </c>
      <c r="C63" s="11" t="s">
        <v>65</v>
      </c>
      <c r="D63" s="12">
        <v>2513000</v>
      </c>
      <c r="E63" s="12">
        <v>2833000</v>
      </c>
      <c r="F63" s="12">
        <v>2213400</v>
      </c>
      <c r="G63" s="12">
        <v>2705521.41</v>
      </c>
      <c r="H63" s="12">
        <f>G63-F63</f>
        <v>492121.41000000015</v>
      </c>
      <c r="I63" s="12">
        <f>IF(F63=0,0,G63/F63*100)</f>
        <v>122.23373136351314</v>
      </c>
    </row>
    <row r="64" spans="1:9" ht="12.75">
      <c r="A64" s="11"/>
      <c r="B64" s="11">
        <v>22010300</v>
      </c>
      <c r="C64" s="11" t="s">
        <v>66</v>
      </c>
      <c r="D64" s="12">
        <v>110000</v>
      </c>
      <c r="E64" s="12">
        <v>110000</v>
      </c>
      <c r="F64" s="12">
        <v>91000</v>
      </c>
      <c r="G64" s="12">
        <v>145157</v>
      </c>
      <c r="H64" s="12">
        <f>G64-F64</f>
        <v>54157</v>
      </c>
      <c r="I64" s="12">
        <f>IF(F64=0,0,G64/F64*100)</f>
        <v>159.5131868131868</v>
      </c>
    </row>
    <row r="65" spans="1:9" ht="12.75">
      <c r="A65" s="11"/>
      <c r="B65" s="11">
        <v>22012500</v>
      </c>
      <c r="C65" s="11" t="s">
        <v>67</v>
      </c>
      <c r="D65" s="12">
        <v>2000000</v>
      </c>
      <c r="E65" s="12">
        <v>2320000</v>
      </c>
      <c r="F65" s="12">
        <v>1770000</v>
      </c>
      <c r="G65" s="12">
        <v>2245318.4</v>
      </c>
      <c r="H65" s="12">
        <f>G65-F65</f>
        <v>475318.3999999999</v>
      </c>
      <c r="I65" s="12">
        <f>IF(F65=0,0,G65/F65*100)</f>
        <v>126.85414689265538</v>
      </c>
    </row>
    <row r="66" spans="1:9" ht="12.75">
      <c r="A66" s="11"/>
      <c r="B66" s="11">
        <v>22012600</v>
      </c>
      <c r="C66" s="11" t="s">
        <v>68</v>
      </c>
      <c r="D66" s="12">
        <v>400000</v>
      </c>
      <c r="E66" s="12">
        <v>400000</v>
      </c>
      <c r="F66" s="12">
        <v>350000</v>
      </c>
      <c r="G66" s="12">
        <v>315046.01</v>
      </c>
      <c r="H66" s="12">
        <f>G66-F66</f>
        <v>-34953.98999999999</v>
      </c>
      <c r="I66" s="12">
        <f>IF(F66=0,0,G66/F66*100)</f>
        <v>90.01314571428571</v>
      </c>
    </row>
    <row r="67" spans="1:9" ht="12.75">
      <c r="A67" s="11"/>
      <c r="B67" s="11">
        <v>22012900</v>
      </c>
      <c r="C67" s="11" t="s">
        <v>69</v>
      </c>
      <c r="D67" s="12">
        <v>3000</v>
      </c>
      <c r="E67" s="12">
        <v>3000</v>
      </c>
      <c r="F67" s="12">
        <v>2400</v>
      </c>
      <c r="G67" s="12">
        <v>0</v>
      </c>
      <c r="H67" s="12">
        <f>G67-F67</f>
        <v>-2400</v>
      </c>
      <c r="I67" s="12">
        <f>IF(F67=0,0,G67/F67*100)</f>
        <v>0</v>
      </c>
    </row>
    <row r="68" spans="1:9" ht="12.75">
      <c r="A68" s="11"/>
      <c r="B68" s="11">
        <v>22080000</v>
      </c>
      <c r="C68" s="11" t="s">
        <v>70</v>
      </c>
      <c r="D68" s="12">
        <v>325700</v>
      </c>
      <c r="E68" s="12">
        <v>325700</v>
      </c>
      <c r="F68" s="12">
        <v>250000</v>
      </c>
      <c r="G68" s="12">
        <v>573388.3</v>
      </c>
      <c r="H68" s="12">
        <f>G68-F68</f>
        <v>323388.30000000005</v>
      </c>
      <c r="I68" s="12">
        <f>IF(F68=0,0,G68/F68*100)</f>
        <v>229.35532000000003</v>
      </c>
    </row>
    <row r="69" spans="1:9" ht="12.75">
      <c r="A69" s="11"/>
      <c r="B69" s="11">
        <v>22080400</v>
      </c>
      <c r="C69" s="11" t="s">
        <v>71</v>
      </c>
      <c r="D69" s="12">
        <v>325700</v>
      </c>
      <c r="E69" s="12">
        <v>325700</v>
      </c>
      <c r="F69" s="12">
        <v>250000</v>
      </c>
      <c r="G69" s="12">
        <v>573388.3</v>
      </c>
      <c r="H69" s="12">
        <f>G69-F69</f>
        <v>323388.30000000005</v>
      </c>
      <c r="I69" s="12">
        <f>IF(F69=0,0,G69/F69*100)</f>
        <v>229.35532000000003</v>
      </c>
    </row>
    <row r="70" spans="1:9" ht="12.75">
      <c r="A70" s="11"/>
      <c r="B70" s="11">
        <v>22090000</v>
      </c>
      <c r="C70" s="11" t="s">
        <v>72</v>
      </c>
      <c r="D70" s="12">
        <v>36000</v>
      </c>
      <c r="E70" s="12">
        <v>36000</v>
      </c>
      <c r="F70" s="12">
        <v>28500</v>
      </c>
      <c r="G70" s="12">
        <v>26757.73</v>
      </c>
      <c r="H70" s="12">
        <f>G70-F70</f>
        <v>-1742.2700000000004</v>
      </c>
      <c r="I70" s="12">
        <f>IF(F70=0,0,G70/F70*100)</f>
        <v>93.88677192982456</v>
      </c>
    </row>
    <row r="71" spans="1:9" ht="12.75">
      <c r="A71" s="11"/>
      <c r="B71" s="11">
        <v>22090100</v>
      </c>
      <c r="C71" s="11" t="s">
        <v>73</v>
      </c>
      <c r="D71" s="12">
        <v>10000</v>
      </c>
      <c r="E71" s="12">
        <v>10000</v>
      </c>
      <c r="F71" s="12">
        <v>8000</v>
      </c>
      <c r="G71" s="12">
        <v>9105.96</v>
      </c>
      <c r="H71" s="12">
        <f>G71-F71</f>
        <v>1105.9599999999991</v>
      </c>
      <c r="I71" s="12">
        <f>IF(F71=0,0,G71/F71*100)</f>
        <v>113.8245</v>
      </c>
    </row>
    <row r="72" spans="1:9" ht="12.75">
      <c r="A72" s="11"/>
      <c r="B72" s="11">
        <v>22090200</v>
      </c>
      <c r="C72" s="11" t="s">
        <v>74</v>
      </c>
      <c r="D72" s="12">
        <v>3000</v>
      </c>
      <c r="E72" s="12">
        <v>3000</v>
      </c>
      <c r="F72" s="12">
        <v>3000</v>
      </c>
      <c r="G72" s="12">
        <v>1596.26</v>
      </c>
      <c r="H72" s="12">
        <f>G72-F72</f>
        <v>-1403.74</v>
      </c>
      <c r="I72" s="12">
        <f>IF(F72=0,0,G72/F72*100)</f>
        <v>53.20866666666667</v>
      </c>
    </row>
    <row r="73" spans="1:9" ht="12.75">
      <c r="A73" s="11"/>
      <c r="B73" s="11">
        <v>22090400</v>
      </c>
      <c r="C73" s="11" t="s">
        <v>75</v>
      </c>
      <c r="D73" s="12">
        <v>23000</v>
      </c>
      <c r="E73" s="12">
        <v>23000</v>
      </c>
      <c r="F73" s="12">
        <v>17500</v>
      </c>
      <c r="G73" s="12">
        <v>16055.51</v>
      </c>
      <c r="H73" s="12">
        <f>G73-F73</f>
        <v>-1444.4899999999998</v>
      </c>
      <c r="I73" s="12">
        <f>IF(F73=0,0,G73/F73*100)</f>
        <v>91.74577142857143</v>
      </c>
    </row>
    <row r="74" spans="1:9" ht="12.75">
      <c r="A74" s="11"/>
      <c r="B74" s="11">
        <v>24000000</v>
      </c>
      <c r="C74" s="11" t="s">
        <v>76</v>
      </c>
      <c r="D74" s="12">
        <v>50000</v>
      </c>
      <c r="E74" s="12">
        <v>50000</v>
      </c>
      <c r="F74" s="12">
        <v>43000</v>
      </c>
      <c r="G74" s="12">
        <v>179030.96</v>
      </c>
      <c r="H74" s="12">
        <f>G74-F74</f>
        <v>136030.96</v>
      </c>
      <c r="I74" s="12">
        <f>IF(F74=0,0,G74/F74*100)</f>
        <v>416.3510697674418</v>
      </c>
    </row>
    <row r="75" spans="1:9" ht="12.75">
      <c r="A75" s="11"/>
      <c r="B75" s="11">
        <v>24060000</v>
      </c>
      <c r="C75" s="11" t="s">
        <v>60</v>
      </c>
      <c r="D75" s="12">
        <v>50000</v>
      </c>
      <c r="E75" s="12">
        <v>50000</v>
      </c>
      <c r="F75" s="12">
        <v>43000</v>
      </c>
      <c r="G75" s="12">
        <v>179030.96</v>
      </c>
      <c r="H75" s="12">
        <f>G75-F75</f>
        <v>136030.96</v>
      </c>
      <c r="I75" s="12">
        <f>IF(F75=0,0,G75/F75*100)</f>
        <v>416.3510697674418</v>
      </c>
    </row>
    <row r="76" spans="1:9" ht="12.75">
      <c r="A76" s="11"/>
      <c r="B76" s="11">
        <v>24060300</v>
      </c>
      <c r="C76" s="11" t="s">
        <v>60</v>
      </c>
      <c r="D76" s="12">
        <v>50000</v>
      </c>
      <c r="E76" s="12">
        <v>50000</v>
      </c>
      <c r="F76" s="12">
        <v>43000</v>
      </c>
      <c r="G76" s="12">
        <v>179030.96</v>
      </c>
      <c r="H76" s="12">
        <f>G76-F76</f>
        <v>136030.96</v>
      </c>
      <c r="I76" s="12">
        <f>IF(F76=0,0,G76/F76*100)</f>
        <v>416.3510697674418</v>
      </c>
    </row>
    <row r="77" spans="1:9" ht="12.75">
      <c r="A77" s="11"/>
      <c r="B77" s="11">
        <v>40000000</v>
      </c>
      <c r="C77" s="11" t="s">
        <v>77</v>
      </c>
      <c r="D77" s="12">
        <v>195238700</v>
      </c>
      <c r="E77" s="12">
        <v>210783915.2</v>
      </c>
      <c r="F77" s="12">
        <v>157134531.2</v>
      </c>
      <c r="G77" s="12">
        <v>157043531.2</v>
      </c>
      <c r="H77" s="12">
        <f>G77-F77</f>
        <v>-91000</v>
      </c>
      <c r="I77" s="12">
        <f>IF(F77=0,0,G77/F77*100)</f>
        <v>99.94208784071517</v>
      </c>
    </row>
    <row r="78" spans="1:9" ht="12.75">
      <c r="A78" s="11"/>
      <c r="B78" s="11">
        <v>41000000</v>
      </c>
      <c r="C78" s="11" t="s">
        <v>78</v>
      </c>
      <c r="D78" s="12">
        <v>195238700</v>
      </c>
      <c r="E78" s="12">
        <v>210783915.2</v>
      </c>
      <c r="F78" s="12">
        <v>157134531.2</v>
      </c>
      <c r="G78" s="12">
        <v>157043531.2</v>
      </c>
      <c r="H78" s="12">
        <f>G78-F78</f>
        <v>-91000</v>
      </c>
      <c r="I78" s="12">
        <f>IF(F78=0,0,G78/F78*100)</f>
        <v>99.94208784071517</v>
      </c>
    </row>
    <row r="79" spans="1:9" ht="12.75">
      <c r="A79" s="11"/>
      <c r="B79" s="11">
        <v>41020000</v>
      </c>
      <c r="C79" s="11" t="s">
        <v>79</v>
      </c>
      <c r="D79" s="12">
        <v>51354500</v>
      </c>
      <c r="E79" s="12">
        <v>51354500</v>
      </c>
      <c r="F79" s="12">
        <v>38515500</v>
      </c>
      <c r="G79" s="12">
        <v>38515500</v>
      </c>
      <c r="H79" s="12">
        <f>G79-F79</f>
        <v>0</v>
      </c>
      <c r="I79" s="12">
        <f>IF(F79=0,0,G79/F79*100)</f>
        <v>100</v>
      </c>
    </row>
    <row r="80" spans="1:9" ht="12.75">
      <c r="A80" s="11"/>
      <c r="B80" s="11">
        <v>41020100</v>
      </c>
      <c r="C80" s="11" t="s">
        <v>80</v>
      </c>
      <c r="D80" s="12">
        <v>51354500</v>
      </c>
      <c r="E80" s="12">
        <v>51354500</v>
      </c>
      <c r="F80" s="12">
        <v>38515500</v>
      </c>
      <c r="G80" s="12">
        <v>38515500</v>
      </c>
      <c r="H80" s="12">
        <f>G80-F80</f>
        <v>0</v>
      </c>
      <c r="I80" s="12">
        <f>IF(F80=0,0,G80/F80*100)</f>
        <v>100</v>
      </c>
    </row>
    <row r="81" spans="1:9" ht="12.75">
      <c r="A81" s="11"/>
      <c r="B81" s="11">
        <v>41030000</v>
      </c>
      <c r="C81" s="11" t="s">
        <v>81</v>
      </c>
      <c r="D81" s="12">
        <v>128286300</v>
      </c>
      <c r="E81" s="12">
        <v>132342300</v>
      </c>
      <c r="F81" s="12">
        <v>97076300</v>
      </c>
      <c r="G81" s="12">
        <v>97076300</v>
      </c>
      <c r="H81" s="12">
        <f>G81-F81</f>
        <v>0</v>
      </c>
      <c r="I81" s="12">
        <f>IF(F81=0,0,G81/F81*100)</f>
        <v>100</v>
      </c>
    </row>
    <row r="82" spans="1:9" ht="12.75">
      <c r="A82" s="11"/>
      <c r="B82" s="11">
        <v>41032700</v>
      </c>
      <c r="C82" s="11" t="s">
        <v>82</v>
      </c>
      <c r="D82" s="12">
        <v>0</v>
      </c>
      <c r="E82" s="12">
        <v>1260000</v>
      </c>
      <c r="F82" s="12">
        <v>315300</v>
      </c>
      <c r="G82" s="12">
        <v>315300</v>
      </c>
      <c r="H82" s="12">
        <f>G82-F82</f>
        <v>0</v>
      </c>
      <c r="I82" s="12">
        <f>IF(F82=0,0,G82/F82*100)</f>
        <v>100</v>
      </c>
    </row>
    <row r="83" spans="1:9" ht="12.75">
      <c r="A83" s="11"/>
      <c r="B83" s="11">
        <v>41033900</v>
      </c>
      <c r="C83" s="11" t="s">
        <v>83</v>
      </c>
      <c r="D83" s="12">
        <v>128286300</v>
      </c>
      <c r="E83" s="12">
        <v>128286300</v>
      </c>
      <c r="F83" s="12">
        <v>94386000</v>
      </c>
      <c r="G83" s="12">
        <v>94386000</v>
      </c>
      <c r="H83" s="12">
        <f>G83-F83</f>
        <v>0</v>
      </c>
      <c r="I83" s="12">
        <f>IF(F83=0,0,G83/F83*100)</f>
        <v>100</v>
      </c>
    </row>
    <row r="84" spans="1:9" ht="12.75">
      <c r="A84" s="11"/>
      <c r="B84" s="11">
        <v>41034500</v>
      </c>
      <c r="C84" s="11" t="s">
        <v>84</v>
      </c>
      <c r="D84" s="12">
        <v>0</v>
      </c>
      <c r="E84" s="12">
        <v>2532000</v>
      </c>
      <c r="F84" s="12">
        <v>2111000</v>
      </c>
      <c r="G84" s="12">
        <v>2111000</v>
      </c>
      <c r="H84" s="12">
        <f>G84-F84</f>
        <v>0</v>
      </c>
      <c r="I84" s="12">
        <f>IF(F84=0,0,G84/F84*100)</f>
        <v>100</v>
      </c>
    </row>
    <row r="85" spans="1:9" ht="12.75">
      <c r="A85" s="11"/>
      <c r="B85" s="11">
        <v>41035200</v>
      </c>
      <c r="C85" s="11" t="s">
        <v>85</v>
      </c>
      <c r="D85" s="12">
        <v>0</v>
      </c>
      <c r="E85" s="12">
        <v>264000</v>
      </c>
      <c r="F85" s="12">
        <v>264000</v>
      </c>
      <c r="G85" s="12">
        <v>264000</v>
      </c>
      <c r="H85" s="12">
        <f>G85-F85</f>
        <v>0</v>
      </c>
      <c r="I85" s="12">
        <f>IF(F85=0,0,G85/F85*100)</f>
        <v>100</v>
      </c>
    </row>
    <row r="86" spans="1:9" ht="12.75">
      <c r="A86" s="11"/>
      <c r="B86" s="11">
        <v>41040000</v>
      </c>
      <c r="C86" s="11" t="s">
        <v>86</v>
      </c>
      <c r="D86" s="12">
        <v>3768700</v>
      </c>
      <c r="E86" s="12">
        <v>7917200</v>
      </c>
      <c r="F86" s="12">
        <v>5904000</v>
      </c>
      <c r="G86" s="12">
        <v>5904000</v>
      </c>
      <c r="H86" s="12">
        <f>G86-F86</f>
        <v>0</v>
      </c>
      <c r="I86" s="12">
        <f>IF(F86=0,0,G86/F86*100)</f>
        <v>100</v>
      </c>
    </row>
    <row r="87" spans="1:9" ht="12.75">
      <c r="A87" s="11"/>
      <c r="B87" s="11">
        <v>41040200</v>
      </c>
      <c r="C87" s="11" t="s">
        <v>87</v>
      </c>
      <c r="D87" s="12">
        <v>3768700</v>
      </c>
      <c r="E87" s="12">
        <v>7917200</v>
      </c>
      <c r="F87" s="12">
        <v>5904000</v>
      </c>
      <c r="G87" s="12">
        <v>5904000</v>
      </c>
      <c r="H87" s="12">
        <f>G87-F87</f>
        <v>0</v>
      </c>
      <c r="I87" s="12">
        <f>IF(F87=0,0,G87/F87*100)</f>
        <v>100</v>
      </c>
    </row>
    <row r="88" spans="1:9" ht="12.75">
      <c r="A88" s="11"/>
      <c r="B88" s="11">
        <v>41050000</v>
      </c>
      <c r="C88" s="11" t="s">
        <v>88</v>
      </c>
      <c r="D88" s="12">
        <v>11829200</v>
      </c>
      <c r="E88" s="12">
        <v>19169915.2</v>
      </c>
      <c r="F88" s="12">
        <v>15638731.2</v>
      </c>
      <c r="G88" s="12">
        <v>15547731.2</v>
      </c>
      <c r="H88" s="12">
        <f>G88-F88</f>
        <v>-91000</v>
      </c>
      <c r="I88" s="12">
        <f>IF(F88=0,0,G88/F88*100)</f>
        <v>99.41811136187314</v>
      </c>
    </row>
    <row r="89" spans="1:9" ht="12.75">
      <c r="A89" s="11"/>
      <c r="B89" s="11">
        <v>41050900</v>
      </c>
      <c r="C89" s="11" t="s">
        <v>89</v>
      </c>
      <c r="D89" s="12">
        <v>0</v>
      </c>
      <c r="E89" s="12">
        <v>1691949</v>
      </c>
      <c r="F89" s="12">
        <v>566865</v>
      </c>
      <c r="G89" s="12">
        <v>566865</v>
      </c>
      <c r="H89" s="12">
        <f>G89-F89</f>
        <v>0</v>
      </c>
      <c r="I89" s="12">
        <f>IF(F89=0,0,G89/F89*100)</f>
        <v>100</v>
      </c>
    </row>
    <row r="90" spans="1:9" ht="12.75">
      <c r="A90" s="11"/>
      <c r="B90" s="11">
        <v>41051000</v>
      </c>
      <c r="C90" s="11" t="s">
        <v>90</v>
      </c>
      <c r="D90" s="12">
        <v>2370500</v>
      </c>
      <c r="E90" s="12">
        <v>2370500</v>
      </c>
      <c r="F90" s="12">
        <v>1743400</v>
      </c>
      <c r="G90" s="12">
        <v>1743400</v>
      </c>
      <c r="H90" s="12">
        <f>G90-F90</f>
        <v>0</v>
      </c>
      <c r="I90" s="12">
        <f>IF(F90=0,0,G90/F90*100)</f>
        <v>100</v>
      </c>
    </row>
    <row r="91" spans="1:9" ht="12.75">
      <c r="A91" s="11"/>
      <c r="B91" s="11">
        <v>41051200</v>
      </c>
      <c r="C91" s="11" t="s">
        <v>91</v>
      </c>
      <c r="D91" s="12">
        <v>1846500</v>
      </c>
      <c r="E91" s="12">
        <v>1846500</v>
      </c>
      <c r="F91" s="12">
        <v>1101950</v>
      </c>
      <c r="G91" s="12">
        <v>1101950</v>
      </c>
      <c r="H91" s="12">
        <f>G91-F91</f>
        <v>0</v>
      </c>
      <c r="I91" s="12">
        <f>IF(F91=0,0,G91/F91*100)</f>
        <v>100</v>
      </c>
    </row>
    <row r="92" spans="1:9" ht="12.75">
      <c r="A92" s="11"/>
      <c r="B92" s="11">
        <v>41051400</v>
      </c>
      <c r="C92" s="11" t="s">
        <v>92</v>
      </c>
      <c r="D92" s="12">
        <v>0</v>
      </c>
      <c r="E92" s="12">
        <v>1614300</v>
      </c>
      <c r="F92" s="12">
        <v>1614300</v>
      </c>
      <c r="G92" s="12">
        <v>1614300</v>
      </c>
      <c r="H92" s="12">
        <f>G92-F92</f>
        <v>0</v>
      </c>
      <c r="I92" s="12">
        <f>IF(F92=0,0,G92/F92*100)</f>
        <v>100</v>
      </c>
    </row>
    <row r="93" spans="1:9" ht="12.75">
      <c r="A93" s="11"/>
      <c r="B93" s="11">
        <v>41053900</v>
      </c>
      <c r="C93" s="11" t="s">
        <v>93</v>
      </c>
      <c r="D93" s="12">
        <v>4594700</v>
      </c>
      <c r="E93" s="12">
        <v>7122166.2</v>
      </c>
      <c r="F93" s="12">
        <v>6087716.2</v>
      </c>
      <c r="G93" s="12">
        <v>5996716.2</v>
      </c>
      <c r="H93" s="12">
        <f>G93-F93</f>
        <v>-91000</v>
      </c>
      <c r="I93" s="12">
        <f>IF(F93=0,0,G93/F93*100)</f>
        <v>98.50518655912377</v>
      </c>
    </row>
    <row r="94" spans="1:9" ht="12.75">
      <c r="A94" s="11"/>
      <c r="B94" s="11">
        <v>41055000</v>
      </c>
      <c r="C94" s="11" t="s">
        <v>94</v>
      </c>
      <c r="D94" s="12">
        <v>3017500</v>
      </c>
      <c r="E94" s="12">
        <v>4524500</v>
      </c>
      <c r="F94" s="12">
        <v>4524500</v>
      </c>
      <c r="G94" s="12">
        <v>4524500</v>
      </c>
      <c r="H94" s="12">
        <f>G94-F94</f>
        <v>0</v>
      </c>
      <c r="I94" s="12">
        <f>IF(F94=0,0,G94/F94*100)</f>
        <v>100</v>
      </c>
    </row>
    <row r="95" spans="1:9" ht="12.75">
      <c r="A95" s="13" t="s">
        <v>95</v>
      </c>
      <c r="B95" s="14"/>
      <c r="C95" s="14"/>
      <c r="D95" s="15">
        <v>110000000</v>
      </c>
      <c r="E95" s="15">
        <v>112136000</v>
      </c>
      <c r="F95" s="15">
        <v>82299200</v>
      </c>
      <c r="G95" s="15">
        <v>82838482.88</v>
      </c>
      <c r="H95" s="15">
        <f>G95-F95</f>
        <v>539282.8799999952</v>
      </c>
      <c r="I95" s="15">
        <f>IF(F95=0,0,G95/F95*100)</f>
        <v>100.65527110834613</v>
      </c>
    </row>
    <row r="96" spans="1:9" ht="12.75">
      <c r="A96" s="13" t="s">
        <v>96</v>
      </c>
      <c r="B96" s="14"/>
      <c r="C96" s="14"/>
      <c r="D96" s="15">
        <v>305238700</v>
      </c>
      <c r="E96" s="15">
        <v>322919915.2</v>
      </c>
      <c r="F96" s="15">
        <v>239433731.2</v>
      </c>
      <c r="G96" s="15">
        <v>239882014.07999998</v>
      </c>
      <c r="H96" s="15">
        <f>G96-F96</f>
        <v>448282.87999999523</v>
      </c>
      <c r="I96" s="15">
        <f>IF(F96=0,0,G96/F96*100)</f>
        <v>100.1872262850156</v>
      </c>
    </row>
  </sheetData>
  <mergeCells count="8">
    <mergeCell ref="A95:C95"/>
    <mergeCell ref="A96:C96"/>
    <mergeCell ref="A3:L3"/>
    <mergeCell ref="A5:L5"/>
    <mergeCell ref="A7:A8"/>
    <mergeCell ref="B7:B8"/>
    <mergeCell ref="C7:C8"/>
    <mergeCell ref="D7:I7"/>
  </mergeCells>
  <printOptions/>
  <pageMargins left="0.590551181102362" right="0.590551181102362" top="0.393700787401575" bottom="0.393700787401575" header="0" footer="0"/>
  <pageSetup fitToHeight="50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</dc:creator>
  <cp:keywords/>
  <dc:description/>
  <cp:lastModifiedBy>Microsoft Office</cp:lastModifiedBy>
  <dcterms:created xsi:type="dcterms:W3CDTF">2021-11-17T07:21:08Z</dcterms:created>
  <dcterms:modified xsi:type="dcterms:W3CDTF">2021-11-17T07:22:42Z</dcterms:modified>
  <cp:category/>
  <cp:version/>
  <cp:contentType/>
  <cp:contentStatus/>
</cp:coreProperties>
</file>