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<sst xmlns="http://schemas.openxmlformats.org/spreadsheetml/2006/main" count="45" uniqueCount="45">
  <si>
    <t>Аналіз виконання плану по доходах</t>
  </si>
  <si>
    <t>На 29.10.2021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</si>
  <si>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</si>
  <si>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</si>
  <si>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</si>
  <si>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</si>
  <si>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</si>
  <si>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</si>
  <si>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</si>
  <si>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</si>
  <si>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</si>
  <si>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</si>
  <si>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</si>
  <si>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</si>
  <si>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</si>
  <si>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</si>
  <si>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</si>
  <si>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</si>
  <si>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</si>
  <si>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</si>
  <si>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</si>
  <si>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</si>
  <si>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</si>
  <si>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</si>
  <si>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</si>
  <si>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</si>
  <si>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</si>
  <si>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</si>
  <si>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</si>
  <si>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</si>
  <si>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</si>
  <si>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</si>
  <si>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</si>
  <si>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</si>
  <si>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</si>
  <si>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</si>
  <si>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</si>
  <si>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</si>
  <si>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</si>
  <si>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</si>
  <si>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природоохоронних заходів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</si>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</sst>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8" width="10.6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24000</v>
      </c>
      <c r="E9" s="12">
        <v>24000</v>
      </c>
      <c r="F9" s="12">
        <v>20550</v>
      </c>
      <c r="G9" s="12">
        <v>22210.18</v>
      </c>
      <c r="H9" s="12">
        <f>G9-F9</f>
        <v>1660.1800000000003</v>
      </c>
      <c r="I9" s="12">
        <f>IF(F9=0,0,G9/F9*100)</f>
        <v>108.07873479318735</v>
      </c>
    </row>
    <row r="10" spans="1:9" ht="12.75">
      <c r="A10" s="11"/>
      <c r="B10" s="11">
        <v>19000000</v>
      </c>
      <c r="C10" s="11" t="s">
        <v>13</v>
      </c>
      <c r="D10" s="12">
        <v>24000</v>
      </c>
      <c r="E10" s="12">
        <v>24000</v>
      </c>
      <c r="F10" s="12">
        <v>20550</v>
      </c>
      <c r="G10" s="12">
        <v>22210.18</v>
      </c>
      <c r="H10" s="12">
        <f>G10-F10</f>
        <v>1660.1800000000003</v>
      </c>
      <c r="I10" s="12">
        <f>IF(F10=0,0,G10/F10*100)</f>
        <v>108.07873479318735</v>
      </c>
    </row>
    <row r="11" spans="1:9" ht="12.75">
      <c r="A11" s="11"/>
      <c r="B11" s="11">
        <v>19010000</v>
      </c>
      <c r="C11" s="11" t="s">
        <v>14</v>
      </c>
      <c r="D11" s="12">
        <v>24000</v>
      </c>
      <c r="E11" s="12">
        <v>24000</v>
      </c>
      <c r="F11" s="12">
        <v>20550</v>
      </c>
      <c r="G11" s="12">
        <v>22210.18</v>
      </c>
      <c r="H11" s="12">
        <f>G11-F11</f>
        <v>1660.1800000000003</v>
      </c>
      <c r="I11" s="12">
        <f>IF(F11=0,0,G11/F11*100)</f>
        <v>108.07873479318735</v>
      </c>
    </row>
    <row r="12" spans="1:9" ht="12.75">
      <c r="A12" s="11"/>
      <c r="B12" s="11">
        <v>19010100</v>
      </c>
      <c r="C12" s="11" t="s">
        <v>15</v>
      </c>
      <c r="D12" s="12">
        <v>15000</v>
      </c>
      <c r="E12" s="12">
        <v>15000</v>
      </c>
      <c r="F12" s="12">
        <v>13300</v>
      </c>
      <c r="G12" s="12">
        <v>14771.87</v>
      </c>
      <c r="H12" s="12">
        <f>G12-F12</f>
        <v>1471.8700000000008</v>
      </c>
      <c r="I12" s="12">
        <f>IF(F12=0,0,G12/F12*100)</f>
        <v>111.06669172932331</v>
      </c>
    </row>
    <row r="13" spans="1:9" ht="12.75">
      <c r="A13" s="11"/>
      <c r="B13" s="11">
        <v>19010200</v>
      </c>
      <c r="C13" s="11" t="s">
        <v>16</v>
      </c>
      <c r="D13" s="12">
        <v>2500</v>
      </c>
      <c r="E13" s="12">
        <v>2500</v>
      </c>
      <c r="F13" s="12">
        <v>2100</v>
      </c>
      <c r="G13" s="12">
        <v>2121.37</v>
      </c>
      <c r="H13" s="12">
        <f>G13-F13</f>
        <v>21.36999999999989</v>
      </c>
      <c r="I13" s="12">
        <f>IF(F13=0,0,G13/F13*100)</f>
        <v>101.01761904761904</v>
      </c>
    </row>
    <row r="14" spans="1:9" ht="12.75">
      <c r="A14" s="11"/>
      <c r="B14" s="11">
        <v>19010300</v>
      </c>
      <c r="C14" s="11" t="s">
        <v>17</v>
      </c>
      <c r="D14" s="12">
        <v>6500</v>
      </c>
      <c r="E14" s="12">
        <v>6500</v>
      </c>
      <c r="F14" s="12">
        <v>5150</v>
      </c>
      <c r="G14" s="12">
        <v>5316.94</v>
      </c>
      <c r="H14" s="12">
        <f>G14-F14</f>
        <v>166.9399999999996</v>
      </c>
      <c r="I14" s="12">
        <f>IF(F14=0,0,G14/F14*100)</f>
        <v>103.24155339805824</v>
      </c>
    </row>
    <row r="15" spans="1:9" ht="12.75">
      <c r="A15" s="11"/>
      <c r="B15" s="11">
        <v>20000000</v>
      </c>
      <c r="C15" s="11" t="s">
        <v>18</v>
      </c>
      <c r="D15" s="12">
        <v>4838000</v>
      </c>
      <c r="E15" s="12">
        <v>4847400</v>
      </c>
      <c r="F15" s="12">
        <v>4056066.66</v>
      </c>
      <c r="G15" s="12">
        <v>4959515.66</v>
      </c>
      <c r="H15" s="12">
        <f>G15-F15</f>
        <v>903449</v>
      </c>
      <c r="I15" s="12">
        <f>IF(F15=0,0,G15/F15*100)</f>
        <v>122.27401755768975</v>
      </c>
    </row>
    <row r="16" spans="1:9" ht="12.75">
      <c r="A16" s="11"/>
      <c r="B16" s="11">
        <v>24000000</v>
      </c>
      <c r="C16" s="11" t="s">
        <v>19</v>
      </c>
      <c r="D16" s="12">
        <v>90000</v>
      </c>
      <c r="E16" s="12">
        <v>99400</v>
      </c>
      <c r="F16" s="12">
        <v>99400</v>
      </c>
      <c r="G16" s="12">
        <v>111070.96</v>
      </c>
      <c r="H16" s="12">
        <f>G16-F16</f>
        <v>11670.960000000006</v>
      </c>
      <c r="I16" s="12">
        <f>IF(F16=0,0,G16/F16*100)</f>
        <v>111.74140845070424</v>
      </c>
    </row>
    <row r="17" spans="1:9" ht="12.75">
      <c r="A17" s="11"/>
      <c r="B17" s="11">
        <v>24060000</v>
      </c>
      <c r="C17" s="11" t="s">
        <v>20</v>
      </c>
      <c r="D17" s="12">
        <v>40000</v>
      </c>
      <c r="E17" s="12">
        <v>40000</v>
      </c>
      <c r="F17" s="12">
        <v>40000</v>
      </c>
      <c r="G17" s="12">
        <v>48294.55</v>
      </c>
      <c r="H17" s="12">
        <f>G17-F17</f>
        <v>8294.550000000003</v>
      </c>
      <c r="I17" s="12">
        <f>IF(F17=0,0,G17/F17*100)</f>
        <v>120.73637500000001</v>
      </c>
    </row>
    <row r="18" spans="1:9" ht="12.75">
      <c r="A18" s="11"/>
      <c r="B18" s="11">
        <v>24062100</v>
      </c>
      <c r="C18" s="11" t="s">
        <v>21</v>
      </c>
      <c r="D18" s="12">
        <v>40000</v>
      </c>
      <c r="E18" s="12">
        <v>40000</v>
      </c>
      <c r="F18" s="12">
        <v>40000</v>
      </c>
      <c r="G18" s="12">
        <v>48294.55</v>
      </c>
      <c r="H18" s="12">
        <f>G18-F18</f>
        <v>8294.550000000003</v>
      </c>
      <c r="I18" s="12">
        <f>IF(F18=0,0,G18/F18*100)</f>
        <v>120.73637500000001</v>
      </c>
    </row>
    <row r="19" spans="1:9" ht="12.75">
      <c r="A19" s="11"/>
      <c r="B19" s="11">
        <v>24170000</v>
      </c>
      <c r="C19" s="11" t="s">
        <v>22</v>
      </c>
      <c r="D19" s="12">
        <v>50000</v>
      </c>
      <c r="E19" s="12">
        <v>59400</v>
      </c>
      <c r="F19" s="12">
        <v>59400</v>
      </c>
      <c r="G19" s="12">
        <v>62776.41</v>
      </c>
      <c r="H19" s="12">
        <f>G19-F19</f>
        <v>3376.4100000000035</v>
      </c>
      <c r="I19" s="12">
        <f>IF(F19=0,0,G19/F19*100)</f>
        <v>105.68419191919192</v>
      </c>
    </row>
    <row r="20" spans="1:9" ht="12.75">
      <c r="A20" s="11"/>
      <c r="B20" s="11">
        <v>25000000</v>
      </c>
      <c r="C20" s="11" t="s">
        <v>23</v>
      </c>
      <c r="D20" s="12">
        <v>4748000</v>
      </c>
      <c r="E20" s="12">
        <v>4748000</v>
      </c>
      <c r="F20" s="12">
        <v>3956666.66</v>
      </c>
      <c r="G20" s="12">
        <v>4848444.7</v>
      </c>
      <c r="H20" s="12">
        <f>G20-F20</f>
        <v>891778.04</v>
      </c>
      <c r="I20" s="12">
        <f>IF(F20=0,0,G20/F20*100)</f>
        <v>122.53861941455537</v>
      </c>
    </row>
    <row r="21" spans="1:9" ht="12.75">
      <c r="A21" s="11"/>
      <c r="B21" s="11">
        <v>25010000</v>
      </c>
      <c r="C21" s="11" t="s">
        <v>24</v>
      </c>
      <c r="D21" s="12">
        <v>4048000</v>
      </c>
      <c r="E21" s="12">
        <v>4048000</v>
      </c>
      <c r="F21" s="12">
        <v>3373333.33</v>
      </c>
      <c r="G21" s="12">
        <v>2683294.42</v>
      </c>
      <c r="H21" s="12">
        <f>G21-F21</f>
        <v>-690038.9100000001</v>
      </c>
      <c r="I21" s="12">
        <f>IF(F21=0,0,G21/F21*100)</f>
        <v>79.54430106674337</v>
      </c>
    </row>
    <row r="22" spans="1:9" ht="12.75">
      <c r="A22" s="11"/>
      <c r="B22" s="11">
        <v>25010100</v>
      </c>
      <c r="C22" s="11" t="s">
        <v>25</v>
      </c>
      <c r="D22" s="12">
        <v>3940000</v>
      </c>
      <c r="E22" s="12">
        <v>3940000</v>
      </c>
      <c r="F22" s="12">
        <v>3283333.33</v>
      </c>
      <c r="G22" s="12">
        <v>2518266.77</v>
      </c>
      <c r="H22" s="12">
        <f>G22-F22</f>
        <v>-765066.56</v>
      </c>
      <c r="I22" s="12">
        <f>IF(F22=0,0,G22/F22*100)</f>
        <v>76.69848038243501</v>
      </c>
    </row>
    <row r="23" spans="1:9" ht="12.75">
      <c r="A23" s="11"/>
      <c r="B23" s="11">
        <v>25010300</v>
      </c>
      <c r="C23" s="11" t="s">
        <v>26</v>
      </c>
      <c r="D23" s="12">
        <v>108000</v>
      </c>
      <c r="E23" s="12">
        <v>108000</v>
      </c>
      <c r="F23" s="12">
        <v>90000</v>
      </c>
      <c r="G23" s="12">
        <v>151653.65</v>
      </c>
      <c r="H23" s="12">
        <f>G23-F23</f>
        <v>61653.649999999994</v>
      </c>
      <c r="I23" s="12">
        <f>IF(F23=0,0,G23/F23*100)</f>
        <v>168.50405555555554</v>
      </c>
    </row>
    <row r="24" spans="1:9" ht="12.75">
      <c r="A24" s="11"/>
      <c r="B24" s="11">
        <v>25010400</v>
      </c>
      <c r="C24" s="11" t="s">
        <v>27</v>
      </c>
      <c r="D24" s="12">
        <v>0</v>
      </c>
      <c r="E24" s="12">
        <v>0</v>
      </c>
      <c r="F24" s="12">
        <v>0</v>
      </c>
      <c r="G24" s="12">
        <v>13374</v>
      </c>
      <c r="H24" s="12">
        <f>G24-F24</f>
        <v>13374</v>
      </c>
      <c r="I24" s="12">
        <f>IF(F24=0,0,G24/F24*100)</f>
        <v>0</v>
      </c>
    </row>
    <row r="25" spans="1:9" ht="12.75">
      <c r="A25" s="11"/>
      <c r="B25" s="11">
        <v>25020000</v>
      </c>
      <c r="C25" s="11" t="s">
        <v>28</v>
      </c>
      <c r="D25" s="12">
        <v>700000</v>
      </c>
      <c r="E25" s="12">
        <v>700000</v>
      </c>
      <c r="F25" s="12">
        <v>583333.33</v>
      </c>
      <c r="G25" s="12">
        <v>2165150.28</v>
      </c>
      <c r="H25" s="12">
        <f>G25-F25</f>
        <v>1581816.9499999997</v>
      </c>
      <c r="I25" s="12">
        <f>IF(F25=0,0,G25/F25*100)</f>
        <v>371.168621549535</v>
      </c>
    </row>
    <row r="26" spans="1:9" ht="12.75">
      <c r="A26" s="11"/>
      <c r="B26" s="11">
        <v>25020100</v>
      </c>
      <c r="C26" s="11" t="s">
        <v>29</v>
      </c>
      <c r="D26" s="12">
        <v>0</v>
      </c>
      <c r="E26" s="12">
        <v>0</v>
      </c>
      <c r="F26" s="12">
        <v>0</v>
      </c>
      <c r="G26" s="12">
        <v>1553276.68</v>
      </c>
      <c r="H26" s="12">
        <f>G26-F26</f>
        <v>1553276.68</v>
      </c>
      <c r="I26" s="12">
        <f>IF(F26=0,0,G26/F26*100)</f>
        <v>0</v>
      </c>
    </row>
    <row r="27" spans="1:9" ht="12.75">
      <c r="A27" s="11"/>
      <c r="B27" s="11">
        <v>25020200</v>
      </c>
      <c r="C27" s="11" t="s">
        <v>30</v>
      </c>
      <c r="D27" s="12">
        <v>700000</v>
      </c>
      <c r="E27" s="12">
        <v>700000</v>
      </c>
      <c r="F27" s="12">
        <v>583333.33</v>
      </c>
      <c r="G27" s="12">
        <v>611873.6</v>
      </c>
      <c r="H27" s="12">
        <f>G27-F27</f>
        <v>28540.27000000002</v>
      </c>
      <c r="I27" s="12">
        <f>IF(F27=0,0,G27/F27*100)</f>
        <v>104.89261774224354</v>
      </c>
    </row>
    <row r="28" spans="1:9" ht="12.75">
      <c r="A28" s="11"/>
      <c r="B28" s="11">
        <v>30000000</v>
      </c>
      <c r="C28" s="11" t="s">
        <v>31</v>
      </c>
      <c r="D28" s="12">
        <v>1500000</v>
      </c>
      <c r="E28" s="12">
        <v>2643600</v>
      </c>
      <c r="F28" s="12">
        <v>2543600</v>
      </c>
      <c r="G28" s="12">
        <v>2723749.45</v>
      </c>
      <c r="H28" s="12">
        <f>G28-F28</f>
        <v>180149.4500000002</v>
      </c>
      <c r="I28" s="12">
        <f>IF(F28=0,0,G28/F28*100)</f>
        <v>107.08245989935526</v>
      </c>
    </row>
    <row r="29" spans="1:9" ht="12.75">
      <c r="A29" s="11"/>
      <c r="B29" s="11">
        <v>31000000</v>
      </c>
      <c r="C29" s="11" t="s">
        <v>32</v>
      </c>
      <c r="D29" s="12">
        <v>0</v>
      </c>
      <c r="E29" s="12">
        <v>819700</v>
      </c>
      <c r="F29" s="12">
        <v>819700</v>
      </c>
      <c r="G29" s="12">
        <v>819753.45</v>
      </c>
      <c r="H29" s="12">
        <f>G29-F29</f>
        <v>53.449999999953434</v>
      </c>
      <c r="I29" s="12">
        <f>IF(F29=0,0,G29/F29*100)</f>
        <v>100.00652067829694</v>
      </c>
    </row>
    <row r="30" spans="1:9" ht="12.75">
      <c r="A30" s="11"/>
      <c r="B30" s="11">
        <v>31030000</v>
      </c>
      <c r="C30" s="11" t="s">
        <v>33</v>
      </c>
      <c r="D30" s="12">
        <v>0</v>
      </c>
      <c r="E30" s="12">
        <v>819700</v>
      </c>
      <c r="F30" s="12">
        <v>819700</v>
      </c>
      <c r="G30" s="12">
        <v>819753.45</v>
      </c>
      <c r="H30" s="12">
        <f>G30-F30</f>
        <v>53.449999999953434</v>
      </c>
      <c r="I30" s="12">
        <f>IF(F30=0,0,G30/F30*100)</f>
        <v>100.00652067829694</v>
      </c>
    </row>
    <row r="31" spans="1:9" ht="12.75">
      <c r="A31" s="11"/>
      <c r="B31" s="11">
        <v>33000000</v>
      </c>
      <c r="C31" s="11" t="s">
        <v>34</v>
      </c>
      <c r="D31" s="12">
        <v>1500000</v>
      </c>
      <c r="E31" s="12">
        <v>1823900</v>
      </c>
      <c r="F31" s="12">
        <v>1723900</v>
      </c>
      <c r="G31" s="12">
        <v>1903996</v>
      </c>
      <c r="H31" s="12">
        <f>G31-F31</f>
        <v>180096</v>
      </c>
      <c r="I31" s="12">
        <f>IF(F31=0,0,G31/F31*100)</f>
        <v>110.44700968733684</v>
      </c>
    </row>
    <row r="32" spans="1:9" ht="12.75">
      <c r="A32" s="11"/>
      <c r="B32" s="11">
        <v>33010000</v>
      </c>
      <c r="C32" s="11" t="s">
        <v>35</v>
      </c>
      <c r="D32" s="12">
        <v>1500000</v>
      </c>
      <c r="E32" s="12">
        <v>1823900</v>
      </c>
      <c r="F32" s="12">
        <v>1723900</v>
      </c>
      <c r="G32" s="12">
        <v>1903996</v>
      </c>
      <c r="H32" s="12">
        <f>G32-F32</f>
        <v>180096</v>
      </c>
      <c r="I32" s="12">
        <f>IF(F32=0,0,G32/F32*100)</f>
        <v>110.44700968733684</v>
      </c>
    </row>
    <row r="33" spans="1:9" ht="12.75">
      <c r="A33" s="11"/>
      <c r="B33" s="11">
        <v>33010100</v>
      </c>
      <c r="C33" s="11" t="s">
        <v>36</v>
      </c>
      <c r="D33" s="12">
        <v>1500000</v>
      </c>
      <c r="E33" s="12">
        <v>1823900</v>
      </c>
      <c r="F33" s="12">
        <v>1723900</v>
      </c>
      <c r="G33" s="12">
        <v>1903996</v>
      </c>
      <c r="H33" s="12">
        <f>G33-F33</f>
        <v>180096</v>
      </c>
      <c r="I33" s="12">
        <f>IF(F33=0,0,G33/F33*100)</f>
        <v>110.44700968733684</v>
      </c>
    </row>
    <row r="34" spans="1:9" ht="12.75">
      <c r="A34" s="11"/>
      <c r="B34" s="11">
        <v>40000000</v>
      </c>
      <c r="C34" s="11" t="s">
        <v>37</v>
      </c>
      <c r="D34" s="12">
        <v>0</v>
      </c>
      <c r="E34" s="12">
        <v>90000</v>
      </c>
      <c r="F34" s="12">
        <v>90000</v>
      </c>
      <c r="G34" s="12">
        <v>0</v>
      </c>
      <c r="H34" s="12">
        <f>G34-F34</f>
        <v>-90000</v>
      </c>
      <c r="I34" s="12">
        <f>IF(F34=0,0,G34/F34*100)</f>
        <v>0</v>
      </c>
    </row>
    <row r="35" spans="1:9" ht="12.75">
      <c r="A35" s="11"/>
      <c r="B35" s="11">
        <v>41000000</v>
      </c>
      <c r="C35" s="11" t="s">
        <v>38</v>
      </c>
      <c r="D35" s="12">
        <v>0</v>
      </c>
      <c r="E35" s="12">
        <v>90000</v>
      </c>
      <c r="F35" s="12">
        <v>90000</v>
      </c>
      <c r="G35" s="12">
        <v>0</v>
      </c>
      <c r="H35" s="12">
        <f>G35-F35</f>
        <v>-90000</v>
      </c>
      <c r="I35" s="12">
        <f>IF(F35=0,0,G35/F35*100)</f>
        <v>0</v>
      </c>
    </row>
    <row r="36" spans="1:9" ht="12.75">
      <c r="A36" s="11"/>
      <c r="B36" s="11">
        <v>41050000</v>
      </c>
      <c r="C36" s="11" t="s">
        <v>39</v>
      </c>
      <c r="D36" s="12">
        <v>0</v>
      </c>
      <c r="E36" s="12">
        <v>90000</v>
      </c>
      <c r="F36" s="12">
        <v>90000</v>
      </c>
      <c r="G36" s="12">
        <v>0</v>
      </c>
      <c r="H36" s="12">
        <f>G36-F36</f>
        <v>-90000</v>
      </c>
      <c r="I36" s="12">
        <f>IF(F36=0,0,G36/F36*100)</f>
        <v>0</v>
      </c>
    </row>
    <row r="37" spans="1:9" ht="12.75">
      <c r="A37" s="11"/>
      <c r="B37" s="11">
        <v>41053600</v>
      </c>
      <c r="C37" s="11" t="s">
        <v>40</v>
      </c>
      <c r="D37" s="12">
        <v>0</v>
      </c>
      <c r="E37" s="12">
        <v>90000</v>
      </c>
      <c r="F37" s="12">
        <v>90000</v>
      </c>
      <c r="G37" s="12">
        <v>0</v>
      </c>
      <c r="H37" s="12">
        <f>G37-F37</f>
        <v>-90000</v>
      </c>
      <c r="I37" s="12">
        <f>IF(F37=0,0,G37/F37*100)</f>
        <v>0</v>
      </c>
    </row>
    <row r="38" spans="1:9" ht="12.75">
      <c r="A38" s="11"/>
      <c r="B38" s="11">
        <v>50000000</v>
      </c>
      <c r="C38" s="11" t="s">
        <v>41</v>
      </c>
      <c r="D38" s="12">
        <v>0</v>
      </c>
      <c r="E38" s="12">
        <v>120258</v>
      </c>
      <c r="F38" s="12">
        <v>120258</v>
      </c>
      <c r="G38" s="12">
        <v>120458.68</v>
      </c>
      <c r="H38" s="12">
        <f>G38-F38</f>
        <v>200.67999999999302</v>
      </c>
      <c r="I38" s="12">
        <f>IF(F38=0,0,G38/F38*100)</f>
        <v>100.16687455304427</v>
      </c>
    </row>
    <row r="39" spans="1:9" ht="12.75">
      <c r="A39" s="11"/>
      <c r="B39" s="11">
        <v>50110000</v>
      </c>
      <c r="C39" s="11" t="s">
        <v>42</v>
      </c>
      <c r="D39" s="12">
        <v>0</v>
      </c>
      <c r="E39" s="12">
        <v>120258</v>
      </c>
      <c r="F39" s="12">
        <v>120258</v>
      </c>
      <c r="G39" s="12">
        <v>120458.68</v>
      </c>
      <c r="H39" s="12">
        <f>G39-F39</f>
        <v>200.67999999999302</v>
      </c>
      <c r="I39" s="12">
        <f>IF(F39=0,0,G39/F39*100)</f>
        <v>100.16687455304427</v>
      </c>
    </row>
    <row r="40" spans="1:9" ht="12.75">
      <c r="A40" s="13" t="s">
        <v>43</v>
      </c>
      <c r="B40" s="14"/>
      <c r="C40" s="14"/>
      <c r="D40" s="15">
        <v>6362000</v>
      </c>
      <c r="E40" s="15">
        <v>7635258</v>
      </c>
      <c r="F40" s="15">
        <v>6740474.66</v>
      </c>
      <c r="G40" s="15">
        <v>7825933.97</v>
      </c>
      <c r="H40" s="15">
        <f>G40-F40</f>
        <v>1085459.3099999996</v>
      </c>
      <c r="I40" s="15">
        <f>IF(F40=0,0,G40/F40*100)</f>
        <v>116.10360345157056</v>
      </c>
    </row>
    <row r="41" spans="1:9" ht="12.75">
      <c r="A41" s="13" t="s">
        <v>44</v>
      </c>
      <c r="B41" s="14"/>
      <c r="C41" s="14"/>
      <c r="D41" s="15">
        <v>6362000</v>
      </c>
      <c r="E41" s="15">
        <v>7725258</v>
      </c>
      <c r="F41" s="15">
        <v>6830474.66</v>
      </c>
      <c r="G41" s="15">
        <v>7825933.97</v>
      </c>
      <c r="H41" s="15">
        <f>G41-F41</f>
        <v>995459.3099999996</v>
      </c>
      <c r="I41" s="15">
        <f>IF(F41=0,0,G41/F41*100)</f>
        <v>114.57379405606345</v>
      </c>
    </row>
  </sheetData>
  <mergeCells count="8">
    <mergeCell ref="A40:C40"/>
    <mergeCell ref="A41:C41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2021-11-17T07:27:34Z</dcterms:created>
  <dcterms:modified xsi:type="dcterms:W3CDTF">2021-11-17T07:28:09Z</dcterms:modified>
  <cp:category/>
  <cp:version/>
  <cp:contentType/>
  <cp:contentStatus/>
</cp:coreProperties>
</file>