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analiz_vd0" sheetId="1" r:id="rId1"/>
    <sheet name="Лист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'analiz_vd0'!$5:$5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<sst xmlns="http://schemas.openxmlformats.org/spreadsheetml/2006/main" count="41" uniqueCount="41">
  <si>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</si>
  <si>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</si>
  <si>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</si>
  <si>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</si>
  <si>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</si>
  <si>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</si>
  <si>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асигнувань до кінця року</t>
  </si>
  <si>
    <t>% виконання на вказаний період</t>
  </si>
  <si>
    <t>Аналіз фінансування установ на 30.11.2021</t>
  </si>
  <si>
    <t>Бюджет Сторожинецької мiської територiальної громади</t>
  </si>
  <si>
    <t>Спеціальний фонд (разом)</t>
  </si>
  <si>
    <t>0100</t>
  </si>
  <si>
    <t>Державне управління</t>
  </si>
  <si>
    <t>1000</t>
  </si>
  <si>
    <t>Освіта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</si>
  <si>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</si>
  <si>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</si>
  <si>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</si>
  <si>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здоров`я</t>
  </si>
  <si>
    <t>3000</t>
  </si>
  <si>
    <t>Соціальний захист та соціальне забезпечення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</si>
  <si>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</si>
  <si>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</si>
  <si>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</si>
  <si>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</si>
  <si>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</si>
  <si>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</si>
  <si>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</si>
  <si>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</si>
  <si>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7100</t>
  </si>
  <si>
    <t>Сільське, лісове, рибне господарство та мисливство</t>
  </si>
  <si>
    <t>7300</t>
  </si>
  <si>
    <t>Будівництво та регіональний розвиток</t>
  </si>
  <si>
    <t>7400</t>
  </si>
  <si>
    <t>Транспорт та транспортна інфраструктура, дорожнє господарство</t>
  </si>
  <si>
    <t>7600</t>
  </si>
  <si>
    <t>Інші програми та заходи, пов`язані з економічною діяльністю</t>
  </si>
  <si>
    <t>8300</t>
  </si>
  <si>
    <t>Охорона навколишнього природного середовища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</si>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</sst>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;\-#,##0.00;#,&quot;-&quot;"/>
    <numFmt numFmtId="178" formatCode="#,##0;[Red]#,##0"/>
    <numFmt numFmtId="179" formatCode="0.0"/>
    <numFmt numFmtId="180" formatCode="000000"/>
    <numFmt numFmtId="181" formatCode="_-* #,##0.00\ &quot;грн.&quot;_-;\-* #,##0.00\ &quot;грн.&quot;_-;_-* &quot;-&quot;??\ &quot;грн.&quot;_-;_-@_-"/>
    <numFmt numFmtId="182" formatCode="#0.00"/>
    <numFmt numFmtId="183" formatCode="\(0&quot;)(&quot;0&quot;)(&quot;0&quot;)(&quot;0&quot;)(&quot;0&quot;)(&quot;0&quot;)(&quot;0&quot;)(&quot;0&quot;)(&quot;0&quot;)(&quot;0&quot;)(&quot;0\)"/>
    <numFmt numFmtId="184" formatCode="\(0&quot;)(&quot;0&quot;)(&quot;0&quot;)(&quot;0&quot;)(&quot;0&quot;)(&quot;0&quot;)(&quot;0&quot;)(&quot;0\)"/>
    <numFmt numFmtId="185" formatCode="###,###,##0;\-###,###,##0;\-"/>
    <numFmt numFmtId="186" formatCode="_-* #,##0_-;\-* #,##0_-;_-* &quot;-&quot;_-;_-@_-"/>
    <numFmt numFmtId="187" formatCode="_-* #,##0.00_-;\-* #,##0.00_-;_-* &quot;-&quot;??_-;_-@_-"/>
    <numFmt numFmtId="188" formatCode="#,##0.0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20" borderId="1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105" applyFill="1">
      <alignment/>
      <protection/>
    </xf>
    <xf numFmtId="0" fontId="3" fillId="0" borderId="0" xfId="105" applyFill="1" applyAlignment="1">
      <alignment horizontal="center"/>
      <protection/>
    </xf>
    <xf numFmtId="0" fontId="3" fillId="0" borderId="0" xfId="105" applyFill="1" applyAlignment="1">
      <alignment wrapText="1"/>
      <protection/>
    </xf>
    <xf numFmtId="0" fontId="22" fillId="0" borderId="0" xfId="105" applyFont="1" applyFill="1" applyAlignment="1">
      <alignment horizontal="center"/>
      <protection/>
    </xf>
    <xf numFmtId="0" fontId="23" fillId="0" borderId="0" xfId="105" applyFont="1" applyFill="1" applyAlignment="1">
      <alignment horizontal="center"/>
      <protection/>
    </xf>
    <xf numFmtId="0" fontId="3" fillId="0" borderId="0" xfId="105" applyFill="1" applyAlignment="1">
      <alignment horizontal="right"/>
      <protection/>
    </xf>
    <xf numFmtId="0" fontId="23" fillId="0" borderId="10" xfId="105" applyFont="1" applyFill="1" applyBorder="1" applyAlignment="1">
      <alignment horizontal="center"/>
      <protection/>
    </xf>
    <xf numFmtId="0" fontId="23" fillId="0" borderId="10" xfId="105" applyFont="1" applyFill="1" applyBorder="1" applyAlignment="1">
      <alignment horizontal="center" vertical="center" wrapText="1"/>
      <protection/>
    </xf>
    <xf numFmtId="0" fontId="23" fillId="0" borderId="0" xfId="105" applyFont="1" applyFill="1" applyAlignment="1">
      <alignment horizontal="center"/>
      <protection/>
    </xf>
    <xf numFmtId="0" fontId="3" fillId="0" borderId="10" xfId="105" applyFill="1" applyBorder="1" applyAlignment="1">
      <alignment vertical="center"/>
      <protection/>
    </xf>
    <xf numFmtId="0" fontId="3" fillId="0" borderId="10" xfId="105" applyFill="1" applyBorder="1" applyAlignment="1">
      <alignment horizontal="center" vertical="center"/>
      <protection/>
    </xf>
    <xf numFmtId="0" fontId="3" fillId="0" borderId="10" xfId="105" applyFill="1" applyBorder="1" applyAlignment="1">
      <alignment vertical="center" wrapText="1"/>
      <protection/>
    </xf>
    <xf numFmtId="4" fontId="3" fillId="0" borderId="10" xfId="105" applyNumberFormat="1" applyFill="1" applyBorder="1" applyAlignment="1">
      <alignment vertical="center"/>
      <protection/>
    </xf>
    <xf numFmtId="4" fontId="23" fillId="0" borderId="10" xfId="105" applyNumberFormat="1" applyFont="1" applyFill="1" applyBorder="1" applyAlignment="1">
      <alignment vertical="center"/>
      <protection/>
    </xf>
    <xf numFmtId="4" fontId="3" fillId="0" borderId="0" xfId="105" applyNumberFormat="1" applyFill="1" applyAlignment="1">
      <alignment vertical="center"/>
      <protection/>
    </xf>
    <xf numFmtId="0" fontId="3" fillId="0" borderId="0" xfId="105" applyFill="1" applyAlignment="1">
      <alignment horizontal="center" vertical="center"/>
      <protection/>
    </xf>
    <xf numFmtId="0" fontId="3" fillId="0" borderId="0" xfId="105" applyFill="1" applyAlignment="1">
      <alignment vertical="center" wrapText="1"/>
      <protection/>
    </xf>
  </cellXfs>
  <cellStyles count="11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shabl_dod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ечание 2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pageSetUpPr fitToPage="1"/>
  </sheetPr>
  <dimension ref="A1:J22"/>
  <sheetViews>
    <sheetView tabSelected="1" workbookViewId="0" topLeftCell="B4">
      <selection activeCell="C11" sqref="C11"/>
    </sheetView>
  </sheetViews>
  <sheetFormatPr defaultColWidth="9.00390625" defaultRowHeight="12.75"/>
  <cols>
    <col min="1" max="1" width="0" style="1" hidden="1" customWidth="1"/>
    <col min="2" max="2" width="12.75390625" style="2" customWidth="1"/>
    <col min="3" max="3" width="50.75390625" style="3" customWidth="1"/>
    <col min="4" max="9" width="15.75390625" style="1" customWidth="1"/>
    <col min="10" max="16384" width="9.125" style="1" customWidth="1"/>
  </cols>
  <sheetData>
    <row r="1" ht="12.75">
      <c r="B1" s="2" t="s">
        <v>9</v>
      </c>
    </row>
    <row r="2" spans="2:9" ht="18">
      <c r="B2" s="4" t="s">
        <v>8</v>
      </c>
      <c r="C2" s="4"/>
      <c r="D2" s="4"/>
      <c r="E2" s="4"/>
      <c r="F2" s="4"/>
      <c r="G2" s="4"/>
      <c r="H2" s="4"/>
      <c r="I2" s="4"/>
    </row>
    <row r="3" spans="2:9" ht="12.75">
      <c r="B3" s="5" t="s">
        <v>10</v>
      </c>
      <c r="C3" s="5"/>
      <c r="D3" s="5"/>
      <c r="E3" s="5"/>
      <c r="F3" s="5"/>
      <c r="G3" s="5"/>
      <c r="H3" s="5"/>
      <c r="I3" s="5"/>
    </row>
    <row r="4" ht="12.75">
      <c r="H4" s="6"/>
    </row>
    <row r="5" spans="1:9" s="9" customFormat="1" ht="63.75">
      <c r="A5" s="7"/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</row>
    <row r="6" spans="1:10" ht="12.75">
      <c r="A6" s="10">
        <v>0</v>
      </c>
      <c r="B6" s="11" t="s">
        <v>11</v>
      </c>
      <c r="C6" s="12" t="s">
        <v>12</v>
      </c>
      <c r="D6" s="13">
        <v>0</v>
      </c>
      <c r="E6" s="13">
        <v>259250</v>
      </c>
      <c r="F6" s="13">
        <v>259250</v>
      </c>
      <c r="G6" s="13">
        <v>138350</v>
      </c>
      <c r="H6" s="14">
        <f aca="true" t="shared" si="0" ref="H6:H20">E6-G6</f>
        <v>120900</v>
      </c>
      <c r="I6" s="14">
        <f aca="true" t="shared" si="1" ref="I6:I20">IF(F6=0,0,(G6/F6)*100)</f>
        <v>53.365477338476374</v>
      </c>
      <c r="J6" s="15"/>
    </row>
    <row r="7" spans="1:10" ht="12.75">
      <c r="A7" s="10">
        <v>0</v>
      </c>
      <c r="B7" s="11" t="s">
        <v>13</v>
      </c>
      <c r="C7" s="12" t="s">
        <v>14</v>
      </c>
      <c r="D7" s="13">
        <v>3948000</v>
      </c>
      <c r="E7" s="13">
        <v>5952051.5</v>
      </c>
      <c r="F7" s="13">
        <v>5182751.5</v>
      </c>
      <c r="G7" s="13">
        <v>774496.86</v>
      </c>
      <c r="H7" s="14">
        <f t="shared" si="0"/>
        <v>5177554.64</v>
      </c>
      <c r="I7" s="14">
        <f t="shared" si="1"/>
        <v>14.943739054438554</v>
      </c>
      <c r="J7" s="15"/>
    </row>
    <row r="8" spans="1:10" ht="38.25">
      <c r="A8" s="10">
        <v>0</v>
      </c>
      <c r="B8" s="11" t="s">
        <v>15</v>
      </c>
      <c r="C8" s="12" t="s">
        <v>16</v>
      </c>
      <c r="D8" s="13">
        <v>621300</v>
      </c>
      <c r="E8" s="13">
        <v>621300</v>
      </c>
      <c r="F8" s="13">
        <v>365500</v>
      </c>
      <c r="G8" s="13">
        <v>0</v>
      </c>
      <c r="H8" s="14">
        <f t="shared" si="0"/>
        <v>621300</v>
      </c>
      <c r="I8" s="14">
        <f t="shared" si="1"/>
        <v>0</v>
      </c>
      <c r="J8" s="15"/>
    </row>
    <row r="9" spans="1:10" ht="12.75">
      <c r="A9" s="10">
        <v>0</v>
      </c>
      <c r="B9" s="11" t="s">
        <v>17</v>
      </c>
      <c r="C9" s="12" t="s">
        <v>18</v>
      </c>
      <c r="D9" s="13">
        <v>0</v>
      </c>
      <c r="E9" s="13">
        <v>307000</v>
      </c>
      <c r="F9" s="13">
        <v>307000</v>
      </c>
      <c r="G9" s="13">
        <v>207000</v>
      </c>
      <c r="H9" s="14">
        <f t="shared" si="0"/>
        <v>100000</v>
      </c>
      <c r="I9" s="14">
        <f t="shared" si="1"/>
        <v>67.42671009771986</v>
      </c>
      <c r="J9" s="15"/>
    </row>
    <row r="10" spans="1:10" ht="12.75">
      <c r="A10" s="10">
        <v>0</v>
      </c>
      <c r="B10" s="11" t="s">
        <v>19</v>
      </c>
      <c r="C10" s="12" t="s">
        <v>20</v>
      </c>
      <c r="D10" s="13">
        <v>0</v>
      </c>
      <c r="E10" s="13">
        <v>0</v>
      </c>
      <c r="F10" s="13">
        <v>0</v>
      </c>
      <c r="G10" s="13">
        <v>0</v>
      </c>
      <c r="H10" s="14">
        <f t="shared" si="0"/>
        <v>0</v>
      </c>
      <c r="I10" s="14">
        <f t="shared" si="1"/>
        <v>0</v>
      </c>
      <c r="J10" s="15"/>
    </row>
    <row r="11" spans="1:10" ht="38.25">
      <c r="A11" s="10">
        <v>0</v>
      </c>
      <c r="B11" s="11" t="s">
        <v>21</v>
      </c>
      <c r="C11" s="12" t="s">
        <v>22</v>
      </c>
      <c r="D11" s="13">
        <v>700000</v>
      </c>
      <c r="E11" s="13">
        <v>700000</v>
      </c>
      <c r="F11" s="13">
        <v>641666.6666666666</v>
      </c>
      <c r="G11" s="13">
        <v>0</v>
      </c>
      <c r="H11" s="14">
        <f t="shared" si="0"/>
        <v>700000</v>
      </c>
      <c r="I11" s="14">
        <f t="shared" si="1"/>
        <v>0</v>
      </c>
      <c r="J11" s="15"/>
    </row>
    <row r="12" spans="1:10" ht="12.75">
      <c r="A12" s="10">
        <v>0</v>
      </c>
      <c r="B12" s="11" t="s">
        <v>23</v>
      </c>
      <c r="C12" s="12" t="s">
        <v>24</v>
      </c>
      <c r="D12" s="13">
        <v>100000</v>
      </c>
      <c r="E12" s="13">
        <v>147336</v>
      </c>
      <c r="F12" s="13">
        <v>139002.66666666666</v>
      </c>
      <c r="G12" s="13">
        <v>47336</v>
      </c>
      <c r="H12" s="14">
        <f t="shared" si="0"/>
        <v>100000</v>
      </c>
      <c r="I12" s="14">
        <f t="shared" si="1"/>
        <v>34.05402294440395</v>
      </c>
      <c r="J12" s="15"/>
    </row>
    <row r="13" spans="1:10" ht="12.75">
      <c r="A13" s="10">
        <v>0</v>
      </c>
      <c r="B13" s="11" t="s">
        <v>25</v>
      </c>
      <c r="C13" s="12" t="s">
        <v>26</v>
      </c>
      <c r="D13" s="13">
        <v>0</v>
      </c>
      <c r="E13" s="13">
        <v>49900</v>
      </c>
      <c r="F13" s="13">
        <v>49900</v>
      </c>
      <c r="G13" s="13">
        <v>0</v>
      </c>
      <c r="H13" s="14">
        <f t="shared" si="0"/>
        <v>49900</v>
      </c>
      <c r="I13" s="14">
        <f t="shared" si="1"/>
        <v>0</v>
      </c>
      <c r="J13" s="15"/>
    </row>
    <row r="14" spans="1:10" ht="12.75">
      <c r="A14" s="10">
        <v>0</v>
      </c>
      <c r="B14" s="11" t="s">
        <v>27</v>
      </c>
      <c r="C14" s="12" t="s">
        <v>28</v>
      </c>
      <c r="D14" s="13">
        <v>0</v>
      </c>
      <c r="E14" s="13">
        <v>1934192</v>
      </c>
      <c r="F14" s="13">
        <v>1091099</v>
      </c>
      <c r="G14" s="13">
        <v>786946</v>
      </c>
      <c r="H14" s="14">
        <f t="shared" si="0"/>
        <v>1147246</v>
      </c>
      <c r="I14" s="14">
        <f t="shared" si="1"/>
        <v>72.12416105229681</v>
      </c>
      <c r="J14" s="15"/>
    </row>
    <row r="15" spans="1:10" ht="12.75">
      <c r="A15" s="10">
        <v>0</v>
      </c>
      <c r="B15" s="11" t="s">
        <v>29</v>
      </c>
      <c r="C15" s="12" t="s">
        <v>30</v>
      </c>
      <c r="D15" s="13">
        <v>0</v>
      </c>
      <c r="E15" s="13">
        <v>15888.41</v>
      </c>
      <c r="F15" s="13">
        <v>15888.41</v>
      </c>
      <c r="G15" s="13">
        <v>0</v>
      </c>
      <c r="H15" s="14">
        <f t="shared" si="0"/>
        <v>15888.41</v>
      </c>
      <c r="I15" s="14">
        <f t="shared" si="1"/>
        <v>0</v>
      </c>
      <c r="J15" s="15"/>
    </row>
    <row r="16" spans="1:10" ht="12.75">
      <c r="A16" s="10">
        <v>0</v>
      </c>
      <c r="B16" s="11" t="s">
        <v>31</v>
      </c>
      <c r="C16" s="12" t="s">
        <v>32</v>
      </c>
      <c r="D16" s="13">
        <v>1550000</v>
      </c>
      <c r="E16" s="13">
        <v>6670437.5</v>
      </c>
      <c r="F16" s="13">
        <v>5845437.5</v>
      </c>
      <c r="G16" s="13">
        <v>4135184.48</v>
      </c>
      <c r="H16" s="14">
        <f t="shared" si="0"/>
        <v>2535253.02</v>
      </c>
      <c r="I16" s="14">
        <f t="shared" si="1"/>
        <v>70.7420869695382</v>
      </c>
      <c r="J16" s="15"/>
    </row>
    <row r="17" spans="1:10" ht="25.5">
      <c r="A17" s="10">
        <v>0</v>
      </c>
      <c r="B17" s="11" t="s">
        <v>33</v>
      </c>
      <c r="C17" s="12" t="s">
        <v>34</v>
      </c>
      <c r="D17" s="13">
        <v>0</v>
      </c>
      <c r="E17" s="13">
        <v>415977</v>
      </c>
      <c r="F17" s="13">
        <v>415977</v>
      </c>
      <c r="G17" s="13">
        <v>415345.58</v>
      </c>
      <c r="H17" s="14">
        <f t="shared" si="0"/>
        <v>631.4199999999837</v>
      </c>
      <c r="I17" s="14">
        <f t="shared" si="1"/>
        <v>99.84820795380514</v>
      </c>
      <c r="J17" s="15"/>
    </row>
    <row r="18" spans="1:10" ht="25.5">
      <c r="A18" s="10">
        <v>0</v>
      </c>
      <c r="B18" s="11" t="s">
        <v>35</v>
      </c>
      <c r="C18" s="12" t="s">
        <v>36</v>
      </c>
      <c r="D18" s="13">
        <v>0</v>
      </c>
      <c r="E18" s="13">
        <v>122906</v>
      </c>
      <c r="F18" s="13">
        <v>122906</v>
      </c>
      <c r="G18" s="13">
        <v>121091</v>
      </c>
      <c r="H18" s="14">
        <f t="shared" si="0"/>
        <v>1815</v>
      </c>
      <c r="I18" s="14">
        <f t="shared" si="1"/>
        <v>98.52326167965762</v>
      </c>
      <c r="J18" s="15"/>
    </row>
    <row r="19" spans="1:10" ht="12.75">
      <c r="A19" s="10">
        <v>0</v>
      </c>
      <c r="B19" s="11" t="s">
        <v>37</v>
      </c>
      <c r="C19" s="12" t="s">
        <v>38</v>
      </c>
      <c r="D19" s="13">
        <v>64000</v>
      </c>
      <c r="E19" s="13">
        <v>181540.82</v>
      </c>
      <c r="F19" s="13">
        <v>181540.82</v>
      </c>
      <c r="G19" s="13">
        <v>56727</v>
      </c>
      <c r="H19" s="14">
        <f t="shared" si="0"/>
        <v>124813.82</v>
      </c>
      <c r="I19" s="14">
        <f t="shared" si="1"/>
        <v>31.247517775891943</v>
      </c>
      <c r="J19" s="15"/>
    </row>
    <row r="20" spans="1:10" ht="12.75">
      <c r="A20" s="10">
        <v>1</v>
      </c>
      <c r="B20" s="11" t="s">
        <v>39</v>
      </c>
      <c r="C20" s="12" t="s">
        <v>40</v>
      </c>
      <c r="D20" s="13">
        <v>6983300</v>
      </c>
      <c r="E20" s="13">
        <v>17377779.23</v>
      </c>
      <c r="F20" s="13">
        <v>14617919.563333333</v>
      </c>
      <c r="G20" s="13">
        <v>6682476.92</v>
      </c>
      <c r="H20" s="14">
        <f t="shared" si="0"/>
        <v>10695302.31</v>
      </c>
      <c r="I20" s="14">
        <f t="shared" si="1"/>
        <v>45.71428164621937</v>
      </c>
      <c r="J20" s="15"/>
    </row>
    <row r="22" spans="2:9" ht="12.75">
      <c r="B22" s="16"/>
      <c r="C22" s="17"/>
      <c r="D22" s="15"/>
      <c r="E22" s="15"/>
      <c r="F22" s="15"/>
      <c r="G22" s="15"/>
      <c r="H22" s="15"/>
      <c r="I22" s="15"/>
    </row>
    <row r="30" ht="12.75" hidden="1"/>
  </sheetData>
  <mergeCells count="2">
    <mergeCell ref="B2:I2"/>
    <mergeCell ref="B3:I3"/>
  </mergeCells>
  <conditionalFormatting sqref="B22:B31 B6:B20">
    <cfRule type="expression" priority="1" dxfId="0" stopIfTrue="1">
      <formula>A6=1</formula>
    </cfRule>
  </conditionalFormatting>
  <conditionalFormatting sqref="C22:C31 C6:C20">
    <cfRule type="expression" priority="2" dxfId="0" stopIfTrue="1">
      <formula>A6=1</formula>
    </cfRule>
  </conditionalFormatting>
  <conditionalFormatting sqref="D22:D31 D6:D20">
    <cfRule type="expression" priority="3" dxfId="0" stopIfTrue="1">
      <formula>A6=1</formula>
    </cfRule>
  </conditionalFormatting>
  <conditionalFormatting sqref="E22:E31 E6:E20">
    <cfRule type="expression" priority="4" dxfId="0" stopIfTrue="1">
      <formula>A6=1</formula>
    </cfRule>
  </conditionalFormatting>
  <conditionalFormatting sqref="F22:F31 F6:F20">
    <cfRule type="expression" priority="5" dxfId="0" stopIfTrue="1">
      <formula>A6=1</formula>
    </cfRule>
  </conditionalFormatting>
  <conditionalFormatting sqref="G22:G31 G6:G20">
    <cfRule type="expression" priority="6" dxfId="0" stopIfTrue="1">
      <formula>A6=1</formula>
    </cfRule>
  </conditionalFormatting>
  <conditionalFormatting sqref="H22:H31 H6:H20">
    <cfRule type="expression" priority="7" dxfId="0" stopIfTrue="1">
      <formula>A6=1</formula>
    </cfRule>
  </conditionalFormatting>
  <conditionalFormatting sqref="I22:I31 I6:I20">
    <cfRule type="expression" priority="8" dxfId="0" stopIfTrue="1">
      <formula>A6=1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2021-12-10T07:27:36Z</dcterms:created>
  <dcterms:modified xsi:type="dcterms:W3CDTF">2021-12-10T07:29:22Z</dcterms:modified>
  <cp:category/>
  <cp:version/>
  <cp:contentType/>
  <cp:contentStatus/>
</cp:coreProperties>
</file>